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3"/>
  <workbookPr codeName="ThisWorkbook" autoCompressPictures="0" defaultThemeVersion="124226"/>
  <mc:AlternateContent xmlns:mc="http://schemas.openxmlformats.org/markup-compatibility/2006">
    <mc:Choice Requires="x15">
      <x15ac:absPath xmlns:x15ac="http://schemas.microsoft.com/office/spreadsheetml/2010/11/ac" url="C:\Users\beatricehawker\Documents\APC\"/>
    </mc:Choice>
  </mc:AlternateContent>
  <xr:revisionPtr revIDLastSave="1" documentId="8_{A4A261C9-EA57-43AD-97E1-B0441F20A500}" xr6:coauthVersionLast="47" xr6:coauthVersionMax="47" xr10:uidLastSave="{2E292D02-878F-4E3D-9133-EEC4D78B400B}"/>
  <bookViews>
    <workbookView xWindow="0" yWindow="0" windowWidth="28800" windowHeight="11900" tabRatio="944" firstSheet="28" activeTab="8" xr2:uid="{00000000-000D-0000-FFFF-FFFF00000000}"/>
  </bookViews>
  <sheets>
    <sheet name="Competency List" sheetId="34" r:id="rId1"/>
    <sheet name="Competencies" sheetId="7" r:id="rId2"/>
    <sheet name="Logbook" sheetId="6" r:id="rId3"/>
    <sheet name="Professional Development" sheetId="2" r:id="rId4"/>
    <sheet name="Sep 17" sheetId="85" r:id="rId5"/>
    <sheet name="Oct 17" sheetId="86" r:id="rId6"/>
    <sheet name="Nov 17" sheetId="87" r:id="rId7"/>
    <sheet name="Dec 17" sheetId="95" r:id="rId8"/>
    <sheet name="Jan 18" sheetId="94" r:id="rId9"/>
    <sheet name="Sheet1" sheetId="117" r:id="rId10"/>
    <sheet name="Feb 18" sheetId="96" r:id="rId11"/>
    <sheet name="Mar 18" sheetId="97" r:id="rId12"/>
    <sheet name="Apr 18" sheetId="98" r:id="rId13"/>
    <sheet name="May 18" sheetId="99" r:id="rId14"/>
    <sheet name="Jun 18" sheetId="100" r:id="rId15"/>
    <sheet name="Jul 18" sheetId="101" r:id="rId16"/>
    <sheet name="Aug 18" sheetId="102" r:id="rId17"/>
    <sheet name="Sept 18" sheetId="103" r:id="rId18"/>
    <sheet name="Oct 18" sheetId="104" r:id="rId19"/>
    <sheet name="Nov 18" sheetId="105" r:id="rId20"/>
    <sheet name="Dec 18" sheetId="106" r:id="rId21"/>
    <sheet name="Jan 19" sheetId="108" r:id="rId22"/>
    <sheet name="Feb 19" sheetId="110" r:id="rId23"/>
    <sheet name="Mar 19" sheetId="111" r:id="rId24"/>
    <sheet name="Apr 19" sheetId="109" r:id="rId25"/>
    <sheet name="May 19" sheetId="112" r:id="rId26"/>
    <sheet name="Jun 19" sheetId="113" r:id="rId27"/>
    <sheet name="Jul 19" sheetId="114" r:id="rId28"/>
    <sheet name="Aug 19" sheetId="115" r:id="rId29"/>
    <sheet name="Sept 19" sheetId="116" r:id="rId30"/>
  </sheets>
  <definedNames>
    <definedName name="_apr04" localSheetId="7">#REF!</definedName>
    <definedName name="_apr04" localSheetId="22">#REF!</definedName>
    <definedName name="_apr04" localSheetId="8">#REF!</definedName>
    <definedName name="_apr04" localSheetId="21">#REF!</definedName>
    <definedName name="_apr04" localSheetId="23">#REF!</definedName>
    <definedName name="_apr04">#REF!</definedName>
    <definedName name="_aug04" localSheetId="7">#REF!</definedName>
    <definedName name="_aug04" localSheetId="22">#REF!</definedName>
    <definedName name="_aug04" localSheetId="8">#REF!</definedName>
    <definedName name="_aug04" localSheetId="21">#REF!</definedName>
    <definedName name="_aug04" localSheetId="23">#REF!</definedName>
    <definedName name="_aug04">#REF!</definedName>
    <definedName name="_dec03" localSheetId="7">#REF!</definedName>
    <definedName name="_dec03" localSheetId="22">#REF!</definedName>
    <definedName name="_dec03" localSheetId="8">#REF!</definedName>
    <definedName name="_dec03" localSheetId="21">#REF!</definedName>
    <definedName name="_dec03" localSheetId="23">#REF!</definedName>
    <definedName name="_dec03">#REF!</definedName>
    <definedName name="_feb02" localSheetId="7">#REF!</definedName>
    <definedName name="_feb02" localSheetId="22">#REF!</definedName>
    <definedName name="_feb02" localSheetId="8">#REF!</definedName>
    <definedName name="_feb02" localSheetId="21">#REF!</definedName>
    <definedName name="_feb02" localSheetId="23">#REF!</definedName>
    <definedName name="_feb02">#REF!</definedName>
    <definedName name="_feb04" localSheetId="7">#REF!</definedName>
    <definedName name="_feb04" localSheetId="22">#REF!</definedName>
    <definedName name="_feb04" localSheetId="8">#REF!</definedName>
    <definedName name="_feb04" localSheetId="21">#REF!</definedName>
    <definedName name="_feb04" localSheetId="23">#REF!</definedName>
    <definedName name="_feb04">#REF!</definedName>
    <definedName name="_feb14" localSheetId="7">#REF!</definedName>
    <definedName name="_feb14" localSheetId="22">#REF!</definedName>
    <definedName name="_feb14" localSheetId="8">#REF!</definedName>
    <definedName name="_feb14" localSheetId="21">#REF!</definedName>
    <definedName name="_feb14" localSheetId="23">#REF!</definedName>
    <definedName name="_feb14">#REF!</definedName>
    <definedName name="_jan04" localSheetId="7">#REF!</definedName>
    <definedName name="_jan04" localSheetId="22">#REF!</definedName>
    <definedName name="_jan04" localSheetId="8">#REF!</definedName>
    <definedName name="_jan04" localSheetId="21">#REF!</definedName>
    <definedName name="_jan04" localSheetId="23">#REF!</definedName>
    <definedName name="_jan04">#REF!</definedName>
    <definedName name="_Jan13" localSheetId="7">#REF!</definedName>
    <definedName name="_Jan13" localSheetId="22">#REF!</definedName>
    <definedName name="_Jan13" localSheetId="8">#REF!</definedName>
    <definedName name="_Jan13" localSheetId="21">#REF!</definedName>
    <definedName name="_Jan13" localSheetId="23">#REF!</definedName>
    <definedName name="_Jan13">#REF!</definedName>
    <definedName name="_jan14" localSheetId="7">#REF!</definedName>
    <definedName name="_jan14" localSheetId="22">#REF!</definedName>
    <definedName name="_jan14" localSheetId="8">#REF!</definedName>
    <definedName name="_jan14" localSheetId="21">#REF!</definedName>
    <definedName name="_jan14" localSheetId="23">#REF!</definedName>
    <definedName name="_jan14">#REF!</definedName>
    <definedName name="_mar04" localSheetId="7">#REF!</definedName>
    <definedName name="_mar04" localSheetId="22">#REF!</definedName>
    <definedName name="_mar04" localSheetId="8">#REF!</definedName>
    <definedName name="_mar04" localSheetId="21">#REF!</definedName>
    <definedName name="_mar04" localSheetId="23">#REF!</definedName>
    <definedName name="_mar04">#REF!</definedName>
    <definedName name="_may04" localSheetId="7">#REF!</definedName>
    <definedName name="_may04" localSheetId="22">#REF!</definedName>
    <definedName name="_may04" localSheetId="8">#REF!</definedName>
    <definedName name="_may04" localSheetId="21">#REF!</definedName>
    <definedName name="_may04" localSheetId="23">#REF!</definedName>
    <definedName name="_may04">#REF!</definedName>
    <definedName name="_nov03" localSheetId="7">#REF!</definedName>
    <definedName name="_nov03" localSheetId="22">#REF!</definedName>
    <definedName name="_nov03" localSheetId="8">#REF!</definedName>
    <definedName name="_nov03" localSheetId="21">#REF!</definedName>
    <definedName name="_nov03" localSheetId="23">#REF!</definedName>
    <definedName name="_nov03">#REF!</definedName>
    <definedName name="_oct03" localSheetId="7">#REF!</definedName>
    <definedName name="_oct03" localSheetId="22">#REF!</definedName>
    <definedName name="_oct03" localSheetId="8">#REF!</definedName>
    <definedName name="_oct03" localSheetId="21">#REF!</definedName>
    <definedName name="_oct03" localSheetId="23">#REF!</definedName>
    <definedName name="_oct03">#REF!</definedName>
    <definedName name="as" localSheetId="7">#REF!</definedName>
    <definedName name="as" localSheetId="22">#REF!</definedName>
    <definedName name="as" localSheetId="8">#REF!</definedName>
    <definedName name="as" localSheetId="21">#REF!</definedName>
    <definedName name="as" localSheetId="23">#REF!</definedName>
    <definedName name="as">#REF!</definedName>
    <definedName name="comps">Competencies!$A$5:$E$35</definedName>
    <definedName name="fhea" localSheetId="23">#REF!</definedName>
    <definedName name="fhea">#REF!</definedName>
    <definedName name="gh" localSheetId="7">#REF!</definedName>
    <definedName name="gh" localSheetId="22">#REF!</definedName>
    <definedName name="gh" localSheetId="8">#REF!</definedName>
    <definedName name="gh" localSheetId="21">#REF!</definedName>
    <definedName name="gh" localSheetId="23">#REF!</definedName>
    <definedName name="gh">#REF!</definedName>
    <definedName name="july04" localSheetId="7">#REF!</definedName>
    <definedName name="july04" localSheetId="22">#REF!</definedName>
    <definedName name="july04" localSheetId="8">#REF!</definedName>
    <definedName name="july04" localSheetId="21">#REF!</definedName>
    <definedName name="july04" localSheetId="23">#REF!</definedName>
    <definedName name="july04">#REF!</definedName>
    <definedName name="june04" localSheetId="7">#REF!</definedName>
    <definedName name="june04" localSheetId="22">#REF!</definedName>
    <definedName name="june04" localSheetId="8">#REF!</definedName>
    <definedName name="june04" localSheetId="21">#REF!</definedName>
    <definedName name="june04" localSheetId="23">#REF!</definedName>
    <definedName name="june04">#REF!</definedName>
    <definedName name="_xlnm.Print_Area" localSheetId="1">Competencies!$B:$E</definedName>
    <definedName name="_xlnm.Print_Area" localSheetId="2">Logbook!$A$1:$AD$39</definedName>
    <definedName name="_xlnm.Print_Area" localSheetId="3">'Professional Development'!$A$1:$H$113</definedName>
    <definedName name="sd" localSheetId="7">#REF!</definedName>
    <definedName name="sd" localSheetId="22">#REF!</definedName>
    <definedName name="sd" localSheetId="8">#REF!</definedName>
    <definedName name="sd" localSheetId="21">#REF!</definedName>
    <definedName name="sd" localSheetId="23">#REF!</definedName>
    <definedName name="sd">#REF!</definedName>
    <definedName name="sept03" localSheetId="7">#REF!</definedName>
    <definedName name="sept03" localSheetId="22">#REF!</definedName>
    <definedName name="sept03" localSheetId="8">#REF!</definedName>
    <definedName name="sept03" localSheetId="21">#REF!</definedName>
    <definedName name="sept03" localSheetId="23">#REF!</definedName>
    <definedName name="sept03">#REF!</definedName>
    <definedName name="sept04" localSheetId="7">#REF!</definedName>
    <definedName name="sept04" localSheetId="22">#REF!</definedName>
    <definedName name="sept04" localSheetId="8">#REF!</definedName>
    <definedName name="sept04" localSheetId="21">#REF!</definedName>
    <definedName name="sept04" localSheetId="23">#REF!</definedName>
    <definedName name="sept04">#REF!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14" l="1"/>
  <c r="A4" i="113"/>
  <c r="A4" i="109"/>
  <c r="A5" i="108"/>
  <c r="A4" i="106"/>
  <c r="A4" i="105"/>
  <c r="A4" i="104"/>
  <c r="A4" i="103"/>
  <c r="A4" i="102"/>
  <c r="A4" i="101"/>
  <c r="A4" i="100"/>
  <c r="A4" i="116"/>
  <c r="N20" i="95" l="1"/>
  <c r="AB20" i="6"/>
  <c r="AB7" i="6"/>
  <c r="AB8" i="6"/>
  <c r="AB9" i="6"/>
  <c r="AB10" i="6"/>
  <c r="AB11" i="6"/>
  <c r="AB12" i="6"/>
  <c r="AB13" i="6"/>
  <c r="AB14" i="6"/>
  <c r="AB15" i="6"/>
  <c r="AB6" i="6"/>
  <c r="AA20" i="6"/>
  <c r="AA7" i="6"/>
  <c r="AA8" i="6"/>
  <c r="AA9" i="6"/>
  <c r="AA10" i="6"/>
  <c r="AA11" i="6"/>
  <c r="AA12" i="6"/>
  <c r="AA13" i="6"/>
  <c r="AA14" i="6"/>
  <c r="AA15" i="6"/>
  <c r="AA6" i="6"/>
  <c r="Z20" i="6"/>
  <c r="Z7" i="6"/>
  <c r="Z8" i="6"/>
  <c r="Z9" i="6"/>
  <c r="Z10" i="6"/>
  <c r="Z11" i="6"/>
  <c r="Z12" i="6"/>
  <c r="Z13" i="6"/>
  <c r="Z14" i="6"/>
  <c r="Z15" i="6"/>
  <c r="Z6" i="6"/>
  <c r="Y20" i="6"/>
  <c r="Y7" i="6"/>
  <c r="Y8" i="6"/>
  <c r="Y9" i="6"/>
  <c r="Y10" i="6"/>
  <c r="Y11" i="6"/>
  <c r="Y12" i="6"/>
  <c r="Y13" i="6"/>
  <c r="Y14" i="6"/>
  <c r="Y15" i="6"/>
  <c r="Y6" i="6"/>
  <c r="X20" i="6"/>
  <c r="X7" i="6"/>
  <c r="X8" i="6"/>
  <c r="X9" i="6"/>
  <c r="X10" i="6"/>
  <c r="X11" i="6"/>
  <c r="X12" i="6"/>
  <c r="X13" i="6"/>
  <c r="X14" i="6"/>
  <c r="X15" i="6"/>
  <c r="X6" i="6"/>
  <c r="W20" i="6"/>
  <c r="W7" i="6"/>
  <c r="W8" i="6"/>
  <c r="W9" i="6"/>
  <c r="W10" i="6"/>
  <c r="W11" i="6"/>
  <c r="W12" i="6"/>
  <c r="W13" i="6"/>
  <c r="W14" i="6"/>
  <c r="W15" i="6"/>
  <c r="W6" i="6"/>
  <c r="V20" i="6"/>
  <c r="V7" i="6"/>
  <c r="V8" i="6"/>
  <c r="V9" i="6"/>
  <c r="V10" i="6"/>
  <c r="V11" i="6"/>
  <c r="V12" i="6"/>
  <c r="V13" i="6"/>
  <c r="V14" i="6"/>
  <c r="V15" i="6"/>
  <c r="V6" i="6"/>
  <c r="U20" i="6"/>
  <c r="U7" i="6"/>
  <c r="U8" i="6"/>
  <c r="U9" i="6"/>
  <c r="U10" i="6"/>
  <c r="U11" i="6"/>
  <c r="U12" i="6"/>
  <c r="U13" i="6"/>
  <c r="U14" i="6"/>
  <c r="U15" i="6"/>
  <c r="U6" i="6"/>
  <c r="T20" i="6"/>
  <c r="T7" i="6"/>
  <c r="T8" i="6"/>
  <c r="T9" i="6"/>
  <c r="T10" i="6"/>
  <c r="T11" i="6"/>
  <c r="T12" i="6"/>
  <c r="T13" i="6"/>
  <c r="T14" i="6"/>
  <c r="T15" i="6"/>
  <c r="T6" i="6"/>
  <c r="S20" i="6"/>
  <c r="S10" i="6"/>
  <c r="S11" i="6"/>
  <c r="S12" i="6"/>
  <c r="S13" i="6"/>
  <c r="S14" i="6"/>
  <c r="S15" i="6"/>
  <c r="S6" i="6"/>
  <c r="S7" i="6"/>
  <c r="S8" i="6"/>
  <c r="S9" i="6"/>
  <c r="F5" i="113"/>
  <c r="A5" i="113"/>
  <c r="B5" i="113" s="1"/>
  <c r="N4" i="110"/>
  <c r="C24" i="6"/>
  <c r="B24" i="6"/>
  <c r="A11" i="7"/>
  <c r="C23" i="6"/>
  <c r="B23" i="6"/>
  <c r="F4" i="2"/>
  <c r="N103" i="116"/>
  <c r="N102" i="116"/>
  <c r="N101" i="116"/>
  <c r="N100" i="116"/>
  <c r="N99" i="116"/>
  <c r="N98" i="116"/>
  <c r="N97" i="116"/>
  <c r="N96" i="116"/>
  <c r="N95" i="116"/>
  <c r="N94" i="116"/>
  <c r="N93" i="116"/>
  <c r="N92" i="116"/>
  <c r="N91" i="116"/>
  <c r="N90" i="116"/>
  <c r="N89" i="116"/>
  <c r="N88" i="116"/>
  <c r="N87" i="116"/>
  <c r="N86" i="116"/>
  <c r="N85" i="116"/>
  <c r="N84" i="116"/>
  <c r="N83" i="116"/>
  <c r="N82" i="116"/>
  <c r="N81" i="116"/>
  <c r="N80" i="116"/>
  <c r="N79" i="116"/>
  <c r="N78" i="116"/>
  <c r="N77" i="116"/>
  <c r="N76" i="116"/>
  <c r="N75" i="116"/>
  <c r="N74" i="116"/>
  <c r="N73" i="116"/>
  <c r="N72" i="116"/>
  <c r="N71" i="116"/>
  <c r="N70" i="116"/>
  <c r="N69" i="116"/>
  <c r="N68" i="116"/>
  <c r="N67" i="116"/>
  <c r="N66" i="116"/>
  <c r="N65" i="116"/>
  <c r="N64" i="116"/>
  <c r="N63" i="116"/>
  <c r="N62" i="116"/>
  <c r="N61" i="116"/>
  <c r="N60" i="116"/>
  <c r="N59" i="116"/>
  <c r="N58" i="116"/>
  <c r="N57" i="116"/>
  <c r="N56" i="116"/>
  <c r="N55" i="116"/>
  <c r="N54" i="116"/>
  <c r="N53" i="116"/>
  <c r="N52" i="116"/>
  <c r="N51" i="116"/>
  <c r="N50" i="116"/>
  <c r="N49" i="116"/>
  <c r="N48" i="116"/>
  <c r="N47" i="116"/>
  <c r="N46" i="116"/>
  <c r="N45" i="116"/>
  <c r="N44" i="116"/>
  <c r="N43" i="116"/>
  <c r="N42" i="116"/>
  <c r="N41" i="116"/>
  <c r="N40" i="116"/>
  <c r="N39" i="116"/>
  <c r="N38" i="116"/>
  <c r="N37" i="116"/>
  <c r="N36" i="116"/>
  <c r="N35" i="116"/>
  <c r="N34" i="116"/>
  <c r="N33" i="116"/>
  <c r="N32" i="116"/>
  <c r="N31" i="116"/>
  <c r="N30" i="116"/>
  <c r="N29" i="116"/>
  <c r="N28" i="116"/>
  <c r="N27" i="116"/>
  <c r="N26" i="116"/>
  <c r="N25" i="116"/>
  <c r="N24" i="116"/>
  <c r="N23" i="116"/>
  <c r="N22" i="116"/>
  <c r="N21" i="116"/>
  <c r="N20" i="116"/>
  <c r="N19" i="116"/>
  <c r="N18" i="116"/>
  <c r="N17" i="116"/>
  <c r="N16" i="116"/>
  <c r="N15" i="116"/>
  <c r="N14" i="116"/>
  <c r="N13" i="116"/>
  <c r="N12" i="116"/>
  <c r="N11" i="116"/>
  <c r="N10" i="116"/>
  <c r="N9" i="116"/>
  <c r="N8" i="116"/>
  <c r="N7" i="116"/>
  <c r="N6" i="116"/>
  <c r="N5" i="116"/>
  <c r="F5" i="116"/>
  <c r="J5" i="116" s="1"/>
  <c r="A5" i="116"/>
  <c r="B5" i="116"/>
  <c r="C5" i="116" s="1"/>
  <c r="N4" i="116"/>
  <c r="B4" i="116"/>
  <c r="D4" i="116" s="1"/>
  <c r="G4" i="116" s="1"/>
  <c r="N103" i="115"/>
  <c r="N102" i="115"/>
  <c r="N101" i="115"/>
  <c r="N100" i="115"/>
  <c r="N99" i="115"/>
  <c r="N98" i="115"/>
  <c r="N97" i="115"/>
  <c r="N96" i="115"/>
  <c r="N95" i="115"/>
  <c r="N94" i="115"/>
  <c r="N93" i="115"/>
  <c r="N92" i="115"/>
  <c r="N91" i="115"/>
  <c r="N90" i="115"/>
  <c r="N89" i="115"/>
  <c r="N88" i="115"/>
  <c r="N87" i="115"/>
  <c r="N86" i="115"/>
  <c r="N85" i="115"/>
  <c r="N84" i="115"/>
  <c r="N83" i="115"/>
  <c r="N82" i="115"/>
  <c r="N81" i="115"/>
  <c r="N80" i="115"/>
  <c r="N79" i="115"/>
  <c r="N78" i="115"/>
  <c r="N77" i="115"/>
  <c r="N76" i="115"/>
  <c r="N75" i="115"/>
  <c r="N74" i="115"/>
  <c r="N73" i="115"/>
  <c r="N72" i="115"/>
  <c r="N71" i="115"/>
  <c r="N70" i="115"/>
  <c r="N69" i="115"/>
  <c r="N68" i="115"/>
  <c r="N67" i="115"/>
  <c r="N66" i="115"/>
  <c r="N65" i="115"/>
  <c r="N64" i="115"/>
  <c r="N63" i="115"/>
  <c r="N62" i="115"/>
  <c r="N61" i="115"/>
  <c r="N60" i="115"/>
  <c r="N59" i="115"/>
  <c r="N58" i="115"/>
  <c r="N57" i="115"/>
  <c r="N56" i="115"/>
  <c r="N55" i="115"/>
  <c r="N54" i="115"/>
  <c r="N53" i="115"/>
  <c r="N52" i="115"/>
  <c r="N51" i="115"/>
  <c r="N50" i="115"/>
  <c r="N49" i="115"/>
  <c r="N48" i="115"/>
  <c r="N47" i="115"/>
  <c r="N46" i="115"/>
  <c r="N45" i="115"/>
  <c r="N44" i="115"/>
  <c r="N43" i="115"/>
  <c r="N42" i="115"/>
  <c r="N41" i="115"/>
  <c r="N40" i="115"/>
  <c r="N39" i="115"/>
  <c r="N38" i="115"/>
  <c r="N37" i="115"/>
  <c r="N36" i="115"/>
  <c r="N35" i="115"/>
  <c r="N34" i="115"/>
  <c r="N33" i="115"/>
  <c r="N32" i="115"/>
  <c r="N31" i="115"/>
  <c r="N30" i="115"/>
  <c r="N29" i="115"/>
  <c r="N28" i="115"/>
  <c r="N27" i="115"/>
  <c r="N26" i="115"/>
  <c r="N25" i="115"/>
  <c r="N24" i="115"/>
  <c r="N23" i="115"/>
  <c r="N22" i="115"/>
  <c r="N21" i="115"/>
  <c r="N20" i="115"/>
  <c r="N19" i="115"/>
  <c r="N18" i="115"/>
  <c r="N17" i="115"/>
  <c r="N16" i="115"/>
  <c r="N15" i="115"/>
  <c r="N14" i="115"/>
  <c r="N13" i="115"/>
  <c r="N12" i="115"/>
  <c r="N11" i="115"/>
  <c r="N10" i="115"/>
  <c r="N9" i="115"/>
  <c r="N8" i="115"/>
  <c r="N7" i="115"/>
  <c r="N6" i="115"/>
  <c r="N5" i="115"/>
  <c r="F5" i="115"/>
  <c r="J5" i="115" s="1"/>
  <c r="A5" i="115"/>
  <c r="B5" i="115" s="1"/>
  <c r="E5" i="115" s="1"/>
  <c r="N4" i="115"/>
  <c r="B4" i="115"/>
  <c r="N103" i="114"/>
  <c r="N102" i="114"/>
  <c r="N101" i="114"/>
  <c r="N100" i="114"/>
  <c r="N99" i="114"/>
  <c r="N98" i="114"/>
  <c r="N97" i="114"/>
  <c r="N96" i="114"/>
  <c r="N95" i="114"/>
  <c r="N94" i="114"/>
  <c r="N93" i="114"/>
  <c r="N92" i="114"/>
  <c r="N91" i="114"/>
  <c r="N90" i="114"/>
  <c r="N89" i="114"/>
  <c r="N88" i="114"/>
  <c r="N87" i="114"/>
  <c r="N86" i="114"/>
  <c r="N85" i="114"/>
  <c r="N84" i="114"/>
  <c r="N83" i="114"/>
  <c r="N82" i="114"/>
  <c r="N81" i="114"/>
  <c r="N80" i="114"/>
  <c r="N79" i="114"/>
  <c r="N78" i="114"/>
  <c r="N77" i="114"/>
  <c r="N76" i="114"/>
  <c r="N75" i="114"/>
  <c r="N74" i="114"/>
  <c r="N73" i="114"/>
  <c r="N72" i="114"/>
  <c r="N71" i="114"/>
  <c r="N70" i="114"/>
  <c r="N69" i="114"/>
  <c r="N68" i="114"/>
  <c r="N67" i="114"/>
  <c r="N66" i="114"/>
  <c r="N65" i="114"/>
  <c r="N64" i="114"/>
  <c r="N63" i="114"/>
  <c r="N62" i="114"/>
  <c r="N61" i="114"/>
  <c r="N60" i="114"/>
  <c r="N59" i="114"/>
  <c r="N58" i="114"/>
  <c r="N57" i="114"/>
  <c r="N56" i="114"/>
  <c r="N55" i="114"/>
  <c r="N54" i="114"/>
  <c r="N53" i="114"/>
  <c r="N52" i="114"/>
  <c r="N51" i="114"/>
  <c r="N50" i="114"/>
  <c r="N49" i="114"/>
  <c r="N48" i="114"/>
  <c r="N47" i="114"/>
  <c r="N46" i="114"/>
  <c r="N45" i="114"/>
  <c r="N44" i="114"/>
  <c r="N43" i="114"/>
  <c r="N42" i="114"/>
  <c r="N41" i="114"/>
  <c r="N40" i="114"/>
  <c r="N39" i="114"/>
  <c r="N38" i="114"/>
  <c r="N37" i="114"/>
  <c r="N36" i="114"/>
  <c r="N35" i="114"/>
  <c r="N34" i="114"/>
  <c r="N33" i="114"/>
  <c r="N32" i="114"/>
  <c r="N31" i="114"/>
  <c r="N30" i="114"/>
  <c r="N29" i="114"/>
  <c r="N28" i="114"/>
  <c r="N27" i="114"/>
  <c r="N26" i="114"/>
  <c r="N25" i="114"/>
  <c r="N24" i="114"/>
  <c r="N23" i="114"/>
  <c r="N22" i="114"/>
  <c r="N21" i="114"/>
  <c r="N20" i="114"/>
  <c r="N19" i="114"/>
  <c r="N18" i="114"/>
  <c r="N17" i="114"/>
  <c r="N16" i="114"/>
  <c r="N15" i="114"/>
  <c r="N14" i="114"/>
  <c r="N13" i="114"/>
  <c r="N12" i="114"/>
  <c r="N11" i="114"/>
  <c r="N10" i="114"/>
  <c r="N9" i="114"/>
  <c r="N8" i="114"/>
  <c r="N7" i="114"/>
  <c r="N6" i="114"/>
  <c r="N5" i="114"/>
  <c r="F5" i="114"/>
  <c r="J5" i="114" s="1"/>
  <c r="A5" i="114"/>
  <c r="B5" i="114" s="1"/>
  <c r="E5" i="114" s="1"/>
  <c r="N4" i="114"/>
  <c r="B4" i="114"/>
  <c r="N103" i="113"/>
  <c r="N102" i="113"/>
  <c r="N101" i="113"/>
  <c r="N100" i="113"/>
  <c r="N99" i="113"/>
  <c r="N98" i="113"/>
  <c r="N97" i="113"/>
  <c r="N96" i="113"/>
  <c r="N95" i="113"/>
  <c r="N94" i="113"/>
  <c r="N93" i="113"/>
  <c r="N92" i="113"/>
  <c r="N91" i="113"/>
  <c r="N90" i="113"/>
  <c r="N89" i="113"/>
  <c r="N88" i="113"/>
  <c r="N87" i="113"/>
  <c r="N86" i="113"/>
  <c r="N85" i="113"/>
  <c r="N84" i="113"/>
  <c r="N83" i="113"/>
  <c r="N82" i="113"/>
  <c r="N81" i="113"/>
  <c r="N80" i="113"/>
  <c r="N79" i="113"/>
  <c r="N78" i="113"/>
  <c r="N77" i="113"/>
  <c r="N76" i="113"/>
  <c r="N75" i="113"/>
  <c r="N74" i="113"/>
  <c r="N73" i="113"/>
  <c r="N72" i="113"/>
  <c r="N71" i="113"/>
  <c r="N70" i="113"/>
  <c r="N69" i="113"/>
  <c r="N68" i="113"/>
  <c r="N67" i="113"/>
  <c r="N66" i="113"/>
  <c r="N65" i="113"/>
  <c r="N64" i="113"/>
  <c r="N63" i="113"/>
  <c r="N62" i="113"/>
  <c r="N61" i="113"/>
  <c r="N60" i="113"/>
  <c r="N59" i="113"/>
  <c r="N58" i="113"/>
  <c r="N57" i="113"/>
  <c r="N56" i="113"/>
  <c r="N55" i="113"/>
  <c r="N54" i="113"/>
  <c r="N53" i="113"/>
  <c r="N52" i="113"/>
  <c r="N51" i="113"/>
  <c r="N50" i="113"/>
  <c r="N49" i="113"/>
  <c r="N48" i="113"/>
  <c r="N47" i="113"/>
  <c r="N46" i="113"/>
  <c r="N45" i="113"/>
  <c r="N44" i="113"/>
  <c r="N43" i="113"/>
  <c r="N42" i="113"/>
  <c r="N41" i="113"/>
  <c r="N40" i="113"/>
  <c r="N39" i="113"/>
  <c r="N38" i="113"/>
  <c r="N37" i="113"/>
  <c r="N36" i="113"/>
  <c r="N35" i="113"/>
  <c r="N34" i="113"/>
  <c r="N33" i="113"/>
  <c r="N32" i="113"/>
  <c r="N31" i="113"/>
  <c r="N30" i="113"/>
  <c r="N29" i="113"/>
  <c r="N28" i="113"/>
  <c r="N27" i="113"/>
  <c r="N26" i="113"/>
  <c r="N25" i="113"/>
  <c r="N24" i="113"/>
  <c r="N23" i="113"/>
  <c r="N22" i="113"/>
  <c r="N21" i="113"/>
  <c r="N20" i="113"/>
  <c r="N19" i="113"/>
  <c r="N18" i="113"/>
  <c r="N17" i="113"/>
  <c r="N16" i="113"/>
  <c r="N15" i="113"/>
  <c r="N14" i="113"/>
  <c r="N13" i="113"/>
  <c r="N12" i="113"/>
  <c r="N11" i="113"/>
  <c r="N10" i="113"/>
  <c r="N9" i="113"/>
  <c r="N8" i="113"/>
  <c r="N7" i="113"/>
  <c r="N6" i="113"/>
  <c r="N5" i="113"/>
  <c r="N4" i="113"/>
  <c r="B4" i="113"/>
  <c r="N103" i="112"/>
  <c r="N102" i="112"/>
  <c r="N101" i="112"/>
  <c r="N100" i="112"/>
  <c r="N99" i="112"/>
  <c r="N98" i="112"/>
  <c r="N97" i="112"/>
  <c r="N96" i="112"/>
  <c r="N95" i="112"/>
  <c r="N94" i="112"/>
  <c r="N93" i="112"/>
  <c r="N92" i="112"/>
  <c r="N91" i="112"/>
  <c r="N90" i="112"/>
  <c r="N89" i="112"/>
  <c r="N88" i="112"/>
  <c r="N87" i="112"/>
  <c r="N86" i="112"/>
  <c r="N85" i="112"/>
  <c r="N84" i="112"/>
  <c r="N83" i="112"/>
  <c r="N82" i="112"/>
  <c r="N81" i="112"/>
  <c r="N80" i="112"/>
  <c r="N79" i="112"/>
  <c r="N78" i="112"/>
  <c r="N77" i="112"/>
  <c r="N76" i="112"/>
  <c r="N75" i="112"/>
  <c r="N74" i="112"/>
  <c r="N73" i="112"/>
  <c r="N72" i="112"/>
  <c r="N71" i="112"/>
  <c r="N70" i="112"/>
  <c r="N69" i="112"/>
  <c r="N68" i="112"/>
  <c r="N67" i="112"/>
  <c r="N66" i="112"/>
  <c r="N65" i="112"/>
  <c r="N64" i="112"/>
  <c r="N63" i="112"/>
  <c r="N62" i="112"/>
  <c r="N61" i="112"/>
  <c r="N60" i="112"/>
  <c r="N59" i="112"/>
  <c r="N58" i="112"/>
  <c r="N57" i="112"/>
  <c r="N56" i="112"/>
  <c r="N55" i="112"/>
  <c r="N54" i="112"/>
  <c r="N53" i="112"/>
  <c r="N52" i="112"/>
  <c r="N51" i="112"/>
  <c r="N50" i="112"/>
  <c r="N49" i="112"/>
  <c r="N48" i="112"/>
  <c r="N47" i="112"/>
  <c r="N46" i="112"/>
  <c r="N45" i="112"/>
  <c r="N44" i="112"/>
  <c r="N43" i="112"/>
  <c r="N42" i="112"/>
  <c r="N41" i="112"/>
  <c r="N40" i="112"/>
  <c r="N39" i="112"/>
  <c r="N38" i="112"/>
  <c r="N37" i="112"/>
  <c r="N36" i="112"/>
  <c r="N35" i="112"/>
  <c r="N34" i="112"/>
  <c r="N33" i="112"/>
  <c r="N32" i="112"/>
  <c r="N31" i="112"/>
  <c r="N30" i="112"/>
  <c r="N29" i="112"/>
  <c r="N28" i="112"/>
  <c r="N27" i="112"/>
  <c r="N26" i="112"/>
  <c r="N25" i="112"/>
  <c r="N24" i="112"/>
  <c r="N23" i="112"/>
  <c r="N22" i="112"/>
  <c r="N21" i="112"/>
  <c r="N20" i="112"/>
  <c r="N19" i="112"/>
  <c r="N18" i="112"/>
  <c r="N17" i="112"/>
  <c r="N16" i="112"/>
  <c r="N15" i="112"/>
  <c r="N14" i="112"/>
  <c r="N13" i="112"/>
  <c r="N12" i="112"/>
  <c r="N11" i="112"/>
  <c r="N10" i="112"/>
  <c r="N9" i="112"/>
  <c r="N8" i="112"/>
  <c r="N7" i="112"/>
  <c r="N6" i="112"/>
  <c r="N5" i="112"/>
  <c r="F5" i="112"/>
  <c r="A5" i="112"/>
  <c r="B5" i="112" s="1"/>
  <c r="N4" i="112"/>
  <c r="B4" i="112"/>
  <c r="B4" i="109"/>
  <c r="D4" i="109" s="1"/>
  <c r="G4" i="109" s="1"/>
  <c r="F5" i="109"/>
  <c r="A5" i="109"/>
  <c r="B5" i="109" s="1"/>
  <c r="E5" i="109" s="1"/>
  <c r="N103" i="109"/>
  <c r="N102" i="109"/>
  <c r="N101" i="109"/>
  <c r="N100" i="109"/>
  <c r="N99" i="109"/>
  <c r="N98" i="109"/>
  <c r="N97" i="109"/>
  <c r="N96" i="109"/>
  <c r="N95" i="109"/>
  <c r="N94" i="109"/>
  <c r="N93" i="109"/>
  <c r="N92" i="109"/>
  <c r="N91" i="109"/>
  <c r="N90" i="109"/>
  <c r="N89" i="109"/>
  <c r="N88" i="109"/>
  <c r="N87" i="109"/>
  <c r="N86" i="109"/>
  <c r="N85" i="109"/>
  <c r="N84" i="109"/>
  <c r="N83" i="109"/>
  <c r="N82" i="109"/>
  <c r="N81" i="109"/>
  <c r="N80" i="109"/>
  <c r="N79" i="109"/>
  <c r="N78" i="109"/>
  <c r="N77" i="109"/>
  <c r="N76" i="109"/>
  <c r="N75" i="109"/>
  <c r="N74" i="109"/>
  <c r="N73" i="109"/>
  <c r="N72" i="109"/>
  <c r="N71" i="109"/>
  <c r="N70" i="109"/>
  <c r="N69" i="109"/>
  <c r="N68" i="109"/>
  <c r="N67" i="109"/>
  <c r="N66" i="109"/>
  <c r="N65" i="109"/>
  <c r="N64" i="109"/>
  <c r="N63" i="109"/>
  <c r="N62" i="109"/>
  <c r="N61" i="109"/>
  <c r="N60" i="109"/>
  <c r="N59" i="109"/>
  <c r="N58" i="109"/>
  <c r="N57" i="109"/>
  <c r="N56" i="109"/>
  <c r="N55" i="109"/>
  <c r="N54" i="109"/>
  <c r="N53" i="109"/>
  <c r="N52" i="109"/>
  <c r="N51" i="109"/>
  <c r="N50" i="109"/>
  <c r="N49" i="109"/>
  <c r="N48" i="109"/>
  <c r="N47" i="109"/>
  <c r="N46" i="109"/>
  <c r="N45" i="109"/>
  <c r="N44" i="109"/>
  <c r="N43" i="109"/>
  <c r="N42" i="109"/>
  <c r="N41" i="109"/>
  <c r="N40" i="109"/>
  <c r="N39" i="109"/>
  <c r="N38" i="109"/>
  <c r="N37" i="109"/>
  <c r="N36" i="109"/>
  <c r="N35" i="109"/>
  <c r="N34" i="109"/>
  <c r="N33" i="109"/>
  <c r="N32" i="109"/>
  <c r="N31" i="109"/>
  <c r="N30" i="109"/>
  <c r="N29" i="109"/>
  <c r="N28" i="109"/>
  <c r="N27" i="109"/>
  <c r="N26" i="109"/>
  <c r="N25" i="109"/>
  <c r="N24" i="109"/>
  <c r="N23" i="109"/>
  <c r="N22" i="109"/>
  <c r="N21" i="109"/>
  <c r="N20" i="109"/>
  <c r="N19" i="109"/>
  <c r="N18" i="109"/>
  <c r="N17" i="109"/>
  <c r="N16" i="109"/>
  <c r="N15" i="109"/>
  <c r="N14" i="109"/>
  <c r="N13" i="109"/>
  <c r="N12" i="109"/>
  <c r="N11" i="109"/>
  <c r="N10" i="109"/>
  <c r="N9" i="109"/>
  <c r="N8" i="109"/>
  <c r="N7" i="109"/>
  <c r="N6" i="109"/>
  <c r="N5" i="109"/>
  <c r="N4" i="109"/>
  <c r="N103" i="111"/>
  <c r="N102" i="111"/>
  <c r="N101" i="111"/>
  <c r="N100" i="111"/>
  <c r="N99" i="111"/>
  <c r="N98" i="111"/>
  <c r="N97" i="111"/>
  <c r="N96" i="111"/>
  <c r="N95" i="111"/>
  <c r="N94" i="111"/>
  <c r="N93" i="111"/>
  <c r="N92" i="111"/>
  <c r="N91" i="111"/>
  <c r="N90" i="111"/>
  <c r="N89" i="111"/>
  <c r="N88" i="111"/>
  <c r="N87" i="111"/>
  <c r="N86" i="111"/>
  <c r="N85" i="111"/>
  <c r="N84" i="111"/>
  <c r="N83" i="111"/>
  <c r="N82" i="111"/>
  <c r="N81" i="111"/>
  <c r="N80" i="111"/>
  <c r="N79" i="111"/>
  <c r="N78" i="111"/>
  <c r="N77" i="111"/>
  <c r="N76" i="111"/>
  <c r="N75" i="111"/>
  <c r="N74" i="111"/>
  <c r="N73" i="111"/>
  <c r="N72" i="111"/>
  <c r="N71" i="111"/>
  <c r="N70" i="111"/>
  <c r="N69" i="111"/>
  <c r="N68" i="111"/>
  <c r="N67" i="111"/>
  <c r="N66" i="111"/>
  <c r="N65" i="111"/>
  <c r="N64" i="111"/>
  <c r="N63" i="111"/>
  <c r="N62" i="111"/>
  <c r="N61" i="111"/>
  <c r="N60" i="111"/>
  <c r="N59" i="111"/>
  <c r="N58" i="111"/>
  <c r="N57" i="111"/>
  <c r="N56" i="111"/>
  <c r="N55" i="111"/>
  <c r="N54" i="111"/>
  <c r="N53" i="111"/>
  <c r="N52" i="111"/>
  <c r="N51" i="111"/>
  <c r="N50" i="111"/>
  <c r="N49" i="111"/>
  <c r="N48" i="111"/>
  <c r="N47" i="111"/>
  <c r="N46" i="111"/>
  <c r="N45" i="111"/>
  <c r="N44" i="111"/>
  <c r="N43" i="111"/>
  <c r="N42" i="111"/>
  <c r="N41" i="111"/>
  <c r="N40" i="111"/>
  <c r="N39" i="111"/>
  <c r="N38" i="111"/>
  <c r="N37" i="111"/>
  <c r="N36" i="111"/>
  <c r="N35" i="111"/>
  <c r="N34" i="111"/>
  <c r="N33" i="111"/>
  <c r="N32" i="111"/>
  <c r="N31" i="111"/>
  <c r="N30" i="111"/>
  <c r="N29" i="111"/>
  <c r="N28" i="111"/>
  <c r="N27" i="111"/>
  <c r="N26" i="111"/>
  <c r="N25" i="111"/>
  <c r="N24" i="111"/>
  <c r="N23" i="111"/>
  <c r="N22" i="111"/>
  <c r="N21" i="111"/>
  <c r="N20" i="111"/>
  <c r="N19" i="111"/>
  <c r="N18" i="111"/>
  <c r="N17" i="111"/>
  <c r="N16" i="111"/>
  <c r="N15" i="111"/>
  <c r="N14" i="111"/>
  <c r="N13" i="111"/>
  <c r="N12" i="111"/>
  <c r="N11" i="111"/>
  <c r="N10" i="111"/>
  <c r="N9" i="111"/>
  <c r="N8" i="111"/>
  <c r="N7" i="111"/>
  <c r="N6" i="111"/>
  <c r="N5" i="111"/>
  <c r="F5" i="111"/>
  <c r="I5" i="111" s="1"/>
  <c r="A5" i="111"/>
  <c r="B5" i="111" s="1"/>
  <c r="E5" i="111" s="1"/>
  <c r="A6" i="111" s="1"/>
  <c r="B6" i="111" s="1"/>
  <c r="N4" i="111"/>
  <c r="B4" i="111"/>
  <c r="K4" i="111" s="1"/>
  <c r="N103" i="110"/>
  <c r="N102" i="110"/>
  <c r="N101" i="110"/>
  <c r="N100" i="110"/>
  <c r="N99" i="110"/>
  <c r="N98" i="110"/>
  <c r="N97" i="110"/>
  <c r="N96" i="110"/>
  <c r="N95" i="110"/>
  <c r="N94" i="110"/>
  <c r="N93" i="110"/>
  <c r="N92" i="110"/>
  <c r="N91" i="110"/>
  <c r="N90" i="110"/>
  <c r="N89" i="110"/>
  <c r="N88" i="110"/>
  <c r="N87" i="110"/>
  <c r="N86" i="110"/>
  <c r="N85" i="110"/>
  <c r="N84" i="110"/>
  <c r="N83" i="110"/>
  <c r="N82" i="110"/>
  <c r="N81" i="110"/>
  <c r="N80" i="110"/>
  <c r="N79" i="110"/>
  <c r="N78" i="110"/>
  <c r="N77" i="110"/>
  <c r="N76" i="110"/>
  <c r="N75" i="110"/>
  <c r="N74" i="110"/>
  <c r="N73" i="110"/>
  <c r="N72" i="110"/>
  <c r="N71" i="110"/>
  <c r="N70" i="110"/>
  <c r="N69" i="110"/>
  <c r="N68" i="110"/>
  <c r="N67" i="110"/>
  <c r="N66" i="110"/>
  <c r="N65" i="110"/>
  <c r="N64" i="110"/>
  <c r="N63" i="110"/>
  <c r="N62" i="110"/>
  <c r="N61" i="110"/>
  <c r="N60" i="110"/>
  <c r="N59" i="110"/>
  <c r="N58" i="110"/>
  <c r="N57" i="110"/>
  <c r="N56" i="110"/>
  <c r="N55" i="110"/>
  <c r="N54" i="110"/>
  <c r="N53" i="110"/>
  <c r="N52" i="110"/>
  <c r="N51" i="110"/>
  <c r="N50" i="110"/>
  <c r="N49" i="110"/>
  <c r="N48" i="110"/>
  <c r="N47" i="110"/>
  <c r="N46" i="110"/>
  <c r="N45" i="110"/>
  <c r="N44" i="110"/>
  <c r="N43" i="110"/>
  <c r="N42" i="110"/>
  <c r="N41" i="110"/>
  <c r="N40" i="110"/>
  <c r="N39" i="110"/>
  <c r="N38" i="110"/>
  <c r="N37" i="110"/>
  <c r="N36" i="110"/>
  <c r="N35" i="110"/>
  <c r="N34" i="110"/>
  <c r="N33" i="110"/>
  <c r="N32" i="110"/>
  <c r="N31" i="110"/>
  <c r="N30" i="110"/>
  <c r="N29" i="110"/>
  <c r="N28" i="110"/>
  <c r="N27" i="110"/>
  <c r="N26" i="110"/>
  <c r="N25" i="110"/>
  <c r="N24" i="110"/>
  <c r="N23" i="110"/>
  <c r="N22" i="110"/>
  <c r="N21" i="110"/>
  <c r="N20" i="110"/>
  <c r="N19" i="110"/>
  <c r="N18" i="110"/>
  <c r="N17" i="110"/>
  <c r="N16" i="110"/>
  <c r="N15" i="110"/>
  <c r="N14" i="110"/>
  <c r="N13" i="110"/>
  <c r="N11" i="110"/>
  <c r="N10" i="110"/>
  <c r="N9" i="110"/>
  <c r="N8" i="110"/>
  <c r="N7" i="110"/>
  <c r="N6" i="110"/>
  <c r="N5" i="110"/>
  <c r="F5" i="110"/>
  <c r="A5" i="110"/>
  <c r="B5" i="110"/>
  <c r="B4" i="110"/>
  <c r="C4" i="110" s="1"/>
  <c r="D4" i="110"/>
  <c r="G4" i="110" s="1"/>
  <c r="I5" i="116"/>
  <c r="I5" i="115"/>
  <c r="C5" i="114"/>
  <c r="D4" i="114"/>
  <c r="G4" i="114" s="1"/>
  <c r="I5" i="110"/>
  <c r="J5" i="110"/>
  <c r="K4" i="110"/>
  <c r="E9" i="6"/>
  <c r="F9" i="6"/>
  <c r="G9" i="6"/>
  <c r="H9" i="6"/>
  <c r="I9" i="6"/>
  <c r="J9" i="6"/>
  <c r="K9" i="6"/>
  <c r="L9" i="6"/>
  <c r="M9" i="6"/>
  <c r="N9" i="6"/>
  <c r="O9" i="6"/>
  <c r="P9" i="6"/>
  <c r="Q9" i="6"/>
  <c r="R9" i="6"/>
  <c r="E10" i="6"/>
  <c r="F10" i="6"/>
  <c r="G10" i="6"/>
  <c r="H10" i="6"/>
  <c r="I10" i="6"/>
  <c r="J10" i="6"/>
  <c r="K10" i="6"/>
  <c r="L10" i="6"/>
  <c r="M10" i="6"/>
  <c r="N10" i="6"/>
  <c r="O10" i="6"/>
  <c r="P10" i="6"/>
  <c r="Q10" i="6"/>
  <c r="R10" i="6"/>
  <c r="E11" i="6"/>
  <c r="F11" i="6"/>
  <c r="G11" i="6"/>
  <c r="H11" i="6"/>
  <c r="I11" i="6"/>
  <c r="J11" i="6"/>
  <c r="K11" i="6"/>
  <c r="L11" i="6"/>
  <c r="M11" i="6"/>
  <c r="N11" i="6"/>
  <c r="O11" i="6"/>
  <c r="P11" i="6"/>
  <c r="Q11" i="6"/>
  <c r="R11" i="6"/>
  <c r="E12" i="6"/>
  <c r="F12" i="6"/>
  <c r="G12" i="6"/>
  <c r="H12" i="6"/>
  <c r="I12" i="6"/>
  <c r="J12" i="6"/>
  <c r="K12" i="6"/>
  <c r="L12" i="6"/>
  <c r="M12" i="6"/>
  <c r="N12" i="6"/>
  <c r="O12" i="6"/>
  <c r="P12" i="6"/>
  <c r="Q12" i="6"/>
  <c r="R12" i="6"/>
  <c r="E13" i="6"/>
  <c r="F13" i="6"/>
  <c r="G13" i="6"/>
  <c r="H13" i="6"/>
  <c r="I13" i="6"/>
  <c r="J13" i="6"/>
  <c r="K13" i="6"/>
  <c r="L13" i="6"/>
  <c r="M13" i="6"/>
  <c r="N13" i="6"/>
  <c r="O13" i="6"/>
  <c r="P13" i="6"/>
  <c r="Q13" i="6"/>
  <c r="R13" i="6"/>
  <c r="E14" i="6"/>
  <c r="F14" i="6"/>
  <c r="G14" i="6"/>
  <c r="H14" i="6"/>
  <c r="I14" i="6"/>
  <c r="J14" i="6"/>
  <c r="K14" i="6"/>
  <c r="L14" i="6"/>
  <c r="M14" i="6"/>
  <c r="N14" i="6"/>
  <c r="O14" i="6"/>
  <c r="P14" i="6"/>
  <c r="Q14" i="6"/>
  <c r="R14" i="6"/>
  <c r="E15" i="6"/>
  <c r="F15" i="6"/>
  <c r="G15" i="6"/>
  <c r="H15" i="6"/>
  <c r="I15" i="6"/>
  <c r="J15" i="6"/>
  <c r="K15" i="6"/>
  <c r="L15" i="6"/>
  <c r="M15" i="6"/>
  <c r="N15" i="6"/>
  <c r="O15" i="6"/>
  <c r="P15" i="6"/>
  <c r="Q15" i="6"/>
  <c r="R15" i="6"/>
  <c r="E6" i="6"/>
  <c r="R7" i="6"/>
  <c r="R8" i="6"/>
  <c r="R6" i="6"/>
  <c r="Q32" i="6"/>
  <c r="Q33" i="6"/>
  <c r="Q34" i="6"/>
  <c r="Q35" i="6"/>
  <c r="Q31" i="6"/>
  <c r="Q6" i="6"/>
  <c r="Q7" i="6"/>
  <c r="Q8" i="6"/>
  <c r="N32" i="6"/>
  <c r="N33" i="6"/>
  <c r="N34" i="6"/>
  <c r="N35" i="6"/>
  <c r="N31" i="6"/>
  <c r="N6" i="6"/>
  <c r="N7" i="6"/>
  <c r="N8" i="6"/>
  <c r="O32" i="6"/>
  <c r="O33" i="6"/>
  <c r="O34" i="6"/>
  <c r="O35" i="6"/>
  <c r="O31" i="6"/>
  <c r="P32" i="6"/>
  <c r="P33" i="6"/>
  <c r="P34" i="6"/>
  <c r="P35" i="6"/>
  <c r="P31" i="6"/>
  <c r="P7" i="6"/>
  <c r="P8" i="6"/>
  <c r="P6" i="6"/>
  <c r="O6" i="6"/>
  <c r="O7" i="6"/>
  <c r="O8" i="6"/>
  <c r="N103" i="108"/>
  <c r="N101" i="108"/>
  <c r="N99" i="108"/>
  <c r="N97" i="108"/>
  <c r="N95" i="108"/>
  <c r="N94" i="108"/>
  <c r="N93" i="108"/>
  <c r="N92" i="108"/>
  <c r="N90" i="108"/>
  <c r="N88" i="108"/>
  <c r="N85" i="108"/>
  <c r="N84" i="108"/>
  <c r="N82" i="108"/>
  <c r="N78" i="108"/>
  <c r="N72" i="108"/>
  <c r="N71" i="108"/>
  <c r="N70" i="108"/>
  <c r="N63" i="108"/>
  <c r="N61" i="108"/>
  <c r="N59" i="108"/>
  <c r="N55" i="108"/>
  <c r="N53" i="108"/>
  <c r="N51" i="108"/>
  <c r="N49" i="108"/>
  <c r="N48" i="108"/>
  <c r="N47" i="108"/>
  <c r="N44" i="108"/>
  <c r="N42" i="108"/>
  <c r="N40" i="108"/>
  <c r="N36" i="108"/>
  <c r="N34" i="108"/>
  <c r="N32" i="108"/>
  <c r="N30" i="108"/>
  <c r="N26" i="108"/>
  <c r="N25" i="108"/>
  <c r="N24" i="108"/>
  <c r="N23" i="108"/>
  <c r="N21" i="108"/>
  <c r="N17" i="108"/>
  <c r="N15" i="108"/>
  <c r="N13" i="108"/>
  <c r="N7" i="108"/>
  <c r="N5" i="108"/>
  <c r="F5" i="108"/>
  <c r="I5" i="108" s="1"/>
  <c r="B5" i="108"/>
  <c r="B4" i="108"/>
  <c r="D4" i="108" s="1"/>
  <c r="G4" i="108" s="1"/>
  <c r="K4" i="108"/>
  <c r="N107" i="103"/>
  <c r="N106" i="103"/>
  <c r="N105" i="103"/>
  <c r="N104" i="103"/>
  <c r="N103" i="103"/>
  <c r="N102" i="103"/>
  <c r="N99" i="103"/>
  <c r="N97" i="103"/>
  <c r="N91" i="103"/>
  <c r="N85" i="103"/>
  <c r="N83" i="103"/>
  <c r="N82" i="103"/>
  <c r="N81" i="103"/>
  <c r="N78" i="103"/>
  <c r="N76" i="103"/>
  <c r="N72" i="103"/>
  <c r="N70" i="103"/>
  <c r="N66" i="103"/>
  <c r="N64" i="103"/>
  <c r="N62" i="103"/>
  <c r="N60" i="103"/>
  <c r="N59" i="103"/>
  <c r="N58" i="103"/>
  <c r="N57" i="103"/>
  <c r="N53" i="103"/>
  <c r="N51" i="103"/>
  <c r="N45" i="103"/>
  <c r="N43" i="103"/>
  <c r="N41" i="103"/>
  <c r="N37" i="103"/>
  <c r="N36" i="103"/>
  <c r="N35" i="103"/>
  <c r="N18" i="103"/>
  <c r="N14" i="103"/>
  <c r="N13" i="103"/>
  <c r="N12" i="103"/>
  <c r="N11" i="103"/>
  <c r="N9" i="103"/>
  <c r="N5" i="103"/>
  <c r="N106" i="97"/>
  <c r="N107" i="97"/>
  <c r="N102" i="100"/>
  <c r="L32" i="6"/>
  <c r="L33" i="6"/>
  <c r="L34" i="6"/>
  <c r="L35" i="6"/>
  <c r="L31" i="6"/>
  <c r="K32" i="6"/>
  <c r="K33" i="6"/>
  <c r="K34" i="6"/>
  <c r="K35" i="6"/>
  <c r="K31" i="6"/>
  <c r="J32" i="6"/>
  <c r="J33" i="6"/>
  <c r="J34" i="6"/>
  <c r="J35" i="6"/>
  <c r="J31" i="6"/>
  <c r="M31" i="6"/>
  <c r="R31" i="6"/>
  <c r="S31" i="6"/>
  <c r="T31" i="6"/>
  <c r="U31" i="6"/>
  <c r="V31" i="6"/>
  <c r="W31" i="6"/>
  <c r="X31" i="6"/>
  <c r="Y31" i="6"/>
  <c r="Z31" i="6"/>
  <c r="AA31" i="6"/>
  <c r="AB31" i="6"/>
  <c r="I32" i="6"/>
  <c r="M32" i="6"/>
  <c r="R32" i="6"/>
  <c r="S32" i="6"/>
  <c r="T32" i="6"/>
  <c r="U32" i="6"/>
  <c r="V32" i="6"/>
  <c r="W32" i="6"/>
  <c r="X32" i="6"/>
  <c r="Y32" i="6"/>
  <c r="Z32" i="6"/>
  <c r="AA32" i="6"/>
  <c r="AB32" i="6"/>
  <c r="I33" i="6"/>
  <c r="M33" i="6"/>
  <c r="R33" i="6"/>
  <c r="S33" i="6"/>
  <c r="T33" i="6"/>
  <c r="U33" i="6"/>
  <c r="V33" i="6"/>
  <c r="W33" i="6"/>
  <c r="X33" i="6"/>
  <c r="Y33" i="6"/>
  <c r="Z33" i="6"/>
  <c r="AA33" i="6"/>
  <c r="AB33" i="6"/>
  <c r="I34" i="6"/>
  <c r="I35" i="6"/>
  <c r="M35" i="6"/>
  <c r="R35" i="6"/>
  <c r="S35" i="6"/>
  <c r="T35" i="6"/>
  <c r="U35" i="6"/>
  <c r="V35" i="6"/>
  <c r="W35" i="6"/>
  <c r="X35" i="6"/>
  <c r="Y35" i="6"/>
  <c r="Z35" i="6"/>
  <c r="AA35" i="6"/>
  <c r="AB35" i="6"/>
  <c r="I31" i="6"/>
  <c r="N101" i="97"/>
  <c r="N97" i="97"/>
  <c r="N95" i="97"/>
  <c r="N93" i="97"/>
  <c r="N91" i="97"/>
  <c r="N90" i="97"/>
  <c r="N89" i="97"/>
  <c r="N88" i="97"/>
  <c r="N86" i="97"/>
  <c r="N68" i="97"/>
  <c r="N67" i="97"/>
  <c r="N66" i="97"/>
  <c r="N65" i="97"/>
  <c r="N63" i="97"/>
  <c r="N61" i="97"/>
  <c r="N59" i="97"/>
  <c r="N55" i="97"/>
  <c r="N51" i="97"/>
  <c r="N45" i="97"/>
  <c r="N44" i="97"/>
  <c r="N43" i="97"/>
  <c r="N22" i="97"/>
  <c r="N21" i="97"/>
  <c r="N20" i="97"/>
  <c r="N5" i="97"/>
  <c r="N3" i="97"/>
  <c r="E31" i="6"/>
  <c r="F31" i="6"/>
  <c r="G31" i="6"/>
  <c r="H31" i="6"/>
  <c r="E32" i="6"/>
  <c r="F32" i="6"/>
  <c r="G32" i="6"/>
  <c r="H32" i="6"/>
  <c r="E33" i="6"/>
  <c r="F33" i="6"/>
  <c r="G33" i="6"/>
  <c r="H33" i="6"/>
  <c r="E34" i="6"/>
  <c r="F34" i="6"/>
  <c r="G34" i="6"/>
  <c r="H34" i="6"/>
  <c r="E35" i="6"/>
  <c r="F35" i="6"/>
  <c r="G35" i="6"/>
  <c r="H35" i="6"/>
  <c r="N46" i="95"/>
  <c r="N47" i="95"/>
  <c r="N48" i="95"/>
  <c r="N52" i="95"/>
  <c r="N53" i="95"/>
  <c r="N56" i="95"/>
  <c r="B4" i="95"/>
  <c r="E4" i="95" s="1"/>
  <c r="N11" i="96"/>
  <c r="N12" i="96"/>
  <c r="N28" i="96"/>
  <c r="N29" i="96"/>
  <c r="N30" i="96"/>
  <c r="N31" i="96"/>
  <c r="N44" i="96"/>
  <c r="N53" i="96"/>
  <c r="N54" i="96"/>
  <c r="N55" i="96"/>
  <c r="N67" i="96"/>
  <c r="N76" i="96"/>
  <c r="N77" i="96"/>
  <c r="N78" i="96"/>
  <c r="N80" i="96"/>
  <c r="N96" i="96"/>
  <c r="N98" i="96"/>
  <c r="N99" i="96"/>
  <c r="N100" i="96"/>
  <c r="N101" i="96"/>
  <c r="N106" i="96"/>
  <c r="N3" i="96"/>
  <c r="N9" i="96"/>
  <c r="B5" i="96"/>
  <c r="E5" i="96"/>
  <c r="D5" i="96"/>
  <c r="G5" i="96" s="1"/>
  <c r="M7" i="6"/>
  <c r="M8" i="6"/>
  <c r="M6" i="6"/>
  <c r="L7" i="6"/>
  <c r="L8" i="6"/>
  <c r="L6" i="6"/>
  <c r="K7" i="6"/>
  <c r="K8" i="6"/>
  <c r="K6" i="6"/>
  <c r="J6" i="6"/>
  <c r="J7" i="6"/>
  <c r="J8" i="6"/>
  <c r="I6" i="6"/>
  <c r="I7" i="6"/>
  <c r="I8" i="6"/>
  <c r="F5" i="106"/>
  <c r="I5" i="106"/>
  <c r="A5" i="106"/>
  <c r="B5" i="106" s="1"/>
  <c r="J4" i="106"/>
  <c r="B4" i="106"/>
  <c r="J4" i="105"/>
  <c r="F5" i="105"/>
  <c r="A5" i="105"/>
  <c r="B5" i="105" s="1"/>
  <c r="E5" i="105" s="1"/>
  <c r="B4" i="105"/>
  <c r="D4" i="105" s="1"/>
  <c r="G4" i="105" s="1"/>
  <c r="K4" i="105"/>
  <c r="F5" i="104"/>
  <c r="A5" i="104"/>
  <c r="B5" i="104" s="1"/>
  <c r="J4" i="104"/>
  <c r="B4" i="104"/>
  <c r="F5" i="103"/>
  <c r="A5" i="103"/>
  <c r="B5" i="103" s="1"/>
  <c r="J4" i="103"/>
  <c r="B4" i="103"/>
  <c r="D4" i="103" s="1"/>
  <c r="F5" i="102"/>
  <c r="A5" i="102"/>
  <c r="B5" i="102"/>
  <c r="E5" i="102" s="1"/>
  <c r="K4" i="102"/>
  <c r="J4" i="102"/>
  <c r="N103" i="106"/>
  <c r="N101" i="106"/>
  <c r="N99" i="106"/>
  <c r="N97" i="106"/>
  <c r="N95" i="106"/>
  <c r="N93" i="106"/>
  <c r="N91" i="106"/>
  <c r="N89" i="106"/>
  <c r="N87" i="106"/>
  <c r="N85" i="106"/>
  <c r="N83" i="106"/>
  <c r="N82" i="106"/>
  <c r="N81" i="106"/>
  <c r="N80" i="106"/>
  <c r="N78" i="106"/>
  <c r="N76" i="106"/>
  <c r="N72" i="106"/>
  <c r="N71" i="106"/>
  <c r="N68" i="106"/>
  <c r="N67" i="106"/>
  <c r="N64" i="106"/>
  <c r="N62" i="106"/>
  <c r="N60" i="106"/>
  <c r="N59" i="106"/>
  <c r="N58" i="106"/>
  <c r="N57" i="106"/>
  <c r="N55" i="106"/>
  <c r="N54" i="106"/>
  <c r="N53" i="106"/>
  <c r="N49" i="106"/>
  <c r="N47" i="106"/>
  <c r="N45" i="106"/>
  <c r="N44" i="106"/>
  <c r="N41" i="106"/>
  <c r="N37" i="106"/>
  <c r="N36" i="106"/>
  <c r="N35" i="106"/>
  <c r="N34" i="106"/>
  <c r="N30" i="106"/>
  <c r="N28" i="106"/>
  <c r="N23" i="106"/>
  <c r="N22" i="106"/>
  <c r="N20" i="106"/>
  <c r="N18" i="106"/>
  <c r="N16" i="106"/>
  <c r="N14" i="106"/>
  <c r="N13" i="106"/>
  <c r="N12" i="106"/>
  <c r="N11" i="106"/>
  <c r="N9" i="106"/>
  <c r="N7" i="106"/>
  <c r="N103" i="105"/>
  <c r="N102" i="105"/>
  <c r="N101" i="105"/>
  <c r="N97" i="105"/>
  <c r="N93" i="105"/>
  <c r="N91" i="105"/>
  <c r="N90" i="105"/>
  <c r="N89" i="105"/>
  <c r="N88" i="105"/>
  <c r="N86" i="105"/>
  <c r="N84" i="105"/>
  <c r="N82" i="105"/>
  <c r="N80" i="105"/>
  <c r="N77" i="105"/>
  <c r="N72" i="105"/>
  <c r="N68" i="105"/>
  <c r="N67" i="105"/>
  <c r="N66" i="105"/>
  <c r="N65" i="105"/>
  <c r="N63" i="105"/>
  <c r="N61" i="105"/>
  <c r="N59" i="105"/>
  <c r="N57" i="105"/>
  <c r="N55" i="105"/>
  <c r="N53" i="105"/>
  <c r="N51" i="105"/>
  <c r="N49" i="105"/>
  <c r="N47" i="105"/>
  <c r="N45" i="105"/>
  <c r="N44" i="105"/>
  <c r="N43" i="105"/>
  <c r="N42" i="105"/>
  <c r="N38" i="105"/>
  <c r="N36" i="105"/>
  <c r="N32" i="105"/>
  <c r="N28" i="105"/>
  <c r="N26" i="105"/>
  <c r="N22" i="105"/>
  <c r="N21" i="105"/>
  <c r="N20" i="105"/>
  <c r="N17" i="105"/>
  <c r="N15" i="105"/>
  <c r="N13" i="105"/>
  <c r="N11" i="105"/>
  <c r="N9" i="105"/>
  <c r="N5" i="105"/>
  <c r="N103" i="104"/>
  <c r="N102" i="104"/>
  <c r="N99" i="104"/>
  <c r="N98" i="104"/>
  <c r="N97" i="104"/>
  <c r="N96" i="104"/>
  <c r="N94" i="104"/>
  <c r="N90" i="104"/>
  <c r="N84" i="104"/>
  <c r="N82" i="104"/>
  <c r="N80" i="104"/>
  <c r="N78" i="104"/>
  <c r="N76" i="104"/>
  <c r="N75" i="104"/>
  <c r="N74" i="104"/>
  <c r="N71" i="104"/>
  <c r="N69" i="104"/>
  <c r="N59" i="104"/>
  <c r="N57" i="104"/>
  <c r="N53" i="104"/>
  <c r="N52" i="104"/>
  <c r="N51" i="104"/>
  <c r="N49" i="104"/>
  <c r="N47" i="104"/>
  <c r="N46" i="104"/>
  <c r="N45" i="104"/>
  <c r="N44" i="104"/>
  <c r="N40" i="104"/>
  <c r="N38" i="104"/>
  <c r="N36" i="104"/>
  <c r="N34" i="104"/>
  <c r="N32" i="104"/>
  <c r="N30" i="104"/>
  <c r="N29" i="104"/>
  <c r="N26" i="104"/>
  <c r="N25" i="104"/>
  <c r="N19" i="104"/>
  <c r="N17" i="104"/>
  <c r="N11" i="104"/>
  <c r="N7" i="104"/>
  <c r="N6" i="104"/>
  <c r="N5" i="104"/>
  <c r="N4" i="104"/>
  <c r="N99" i="102"/>
  <c r="N97" i="102"/>
  <c r="N95" i="102"/>
  <c r="N94" i="102"/>
  <c r="N93" i="102"/>
  <c r="N92" i="102"/>
  <c r="N90" i="102"/>
  <c r="N88" i="102"/>
  <c r="N78" i="102"/>
  <c r="N76" i="102"/>
  <c r="N72" i="102"/>
  <c r="N71" i="102"/>
  <c r="N70" i="102"/>
  <c r="N62" i="102"/>
  <c r="N61" i="102"/>
  <c r="N59" i="102"/>
  <c r="N57" i="102"/>
  <c r="N55" i="102"/>
  <c r="N53" i="102"/>
  <c r="N51" i="102"/>
  <c r="N49" i="102"/>
  <c r="N48" i="102"/>
  <c r="N47" i="102"/>
  <c r="N46" i="102"/>
  <c r="N44" i="102"/>
  <c r="N40" i="102"/>
  <c r="N38" i="102"/>
  <c r="N32" i="102"/>
  <c r="N30" i="102"/>
  <c r="N29" i="102"/>
  <c r="N26" i="102"/>
  <c r="N25" i="102"/>
  <c r="N24" i="102"/>
  <c r="N19" i="102"/>
  <c r="N9" i="102"/>
  <c r="N103" i="101"/>
  <c r="N102" i="101"/>
  <c r="N101" i="101"/>
  <c r="N100" i="101"/>
  <c r="N99" i="101"/>
  <c r="N98" i="101"/>
  <c r="N95" i="101"/>
  <c r="N90" i="101"/>
  <c r="N87" i="101"/>
  <c r="N85" i="101"/>
  <c r="N81" i="101"/>
  <c r="N79" i="101"/>
  <c r="N78" i="101"/>
  <c r="N77" i="101"/>
  <c r="N76" i="101"/>
  <c r="N74" i="101"/>
  <c r="N72" i="101"/>
  <c r="N70" i="101"/>
  <c r="N69" i="101"/>
  <c r="N68" i="101"/>
  <c r="N65" i="101"/>
  <c r="N62" i="101"/>
  <c r="N56" i="101"/>
  <c r="N55" i="101"/>
  <c r="N54" i="101"/>
  <c r="N53" i="101"/>
  <c r="N49" i="101"/>
  <c r="N45" i="101"/>
  <c r="N37" i="101"/>
  <c r="N35" i="101"/>
  <c r="N33" i="101"/>
  <c r="N32" i="101"/>
  <c r="N31" i="101"/>
  <c r="N30" i="101"/>
  <c r="N27" i="101"/>
  <c r="N25" i="101"/>
  <c r="N23" i="101"/>
  <c r="N21" i="101"/>
  <c r="N19" i="101"/>
  <c r="N17" i="101"/>
  <c r="N15" i="101"/>
  <c r="N13" i="101"/>
  <c r="N11" i="101"/>
  <c r="N10" i="101"/>
  <c r="N9" i="101"/>
  <c r="N8" i="101"/>
  <c r="N101" i="100"/>
  <c r="N100" i="100"/>
  <c r="N99" i="100"/>
  <c r="N97" i="100"/>
  <c r="N95" i="100"/>
  <c r="N94" i="100"/>
  <c r="N93" i="100"/>
  <c r="N92" i="100"/>
  <c r="N90" i="100"/>
  <c r="N88" i="100"/>
  <c r="N87" i="100"/>
  <c r="N86" i="100"/>
  <c r="N85" i="100"/>
  <c r="N84" i="100"/>
  <c r="N82" i="100"/>
  <c r="N80" i="100"/>
  <c r="N79" i="100"/>
  <c r="N78" i="100"/>
  <c r="N77" i="100"/>
  <c r="N76" i="100"/>
  <c r="N75" i="100"/>
  <c r="N74" i="100"/>
  <c r="N73" i="100"/>
  <c r="N72" i="100"/>
  <c r="N71" i="100"/>
  <c r="N70" i="100"/>
  <c r="N69" i="100"/>
  <c r="N68" i="100"/>
  <c r="N67" i="100"/>
  <c r="N66" i="100"/>
  <c r="N65" i="100"/>
  <c r="N64" i="100"/>
  <c r="N63" i="100"/>
  <c r="N62" i="100"/>
  <c r="N61" i="100"/>
  <c r="N60" i="100"/>
  <c r="N59" i="100"/>
  <c r="N58" i="100"/>
  <c r="N57" i="100"/>
  <c r="N56" i="100"/>
  <c r="N55" i="100"/>
  <c r="N54" i="100"/>
  <c r="N53" i="100"/>
  <c r="N52" i="100"/>
  <c r="N51" i="100"/>
  <c r="N50" i="100"/>
  <c r="N49" i="100"/>
  <c r="N48" i="100"/>
  <c r="N47" i="100"/>
  <c r="N46" i="100"/>
  <c r="N45" i="100"/>
  <c r="N44" i="100"/>
  <c r="N43" i="100"/>
  <c r="N42" i="100"/>
  <c r="N41" i="100"/>
  <c r="N40" i="100"/>
  <c r="N39" i="100"/>
  <c r="N38" i="100"/>
  <c r="N37" i="100"/>
  <c r="N36" i="100"/>
  <c r="N35" i="100"/>
  <c r="N34" i="100"/>
  <c r="N33" i="100"/>
  <c r="N32" i="100"/>
  <c r="N31" i="100"/>
  <c r="N30" i="100"/>
  <c r="N29" i="100"/>
  <c r="N28" i="100"/>
  <c r="N27" i="100"/>
  <c r="N26" i="100"/>
  <c r="N25" i="100"/>
  <c r="N24" i="100"/>
  <c r="N23" i="100"/>
  <c r="N22" i="100"/>
  <c r="N21" i="100"/>
  <c r="N20" i="100"/>
  <c r="N19" i="100"/>
  <c r="N18" i="100"/>
  <c r="N17" i="100"/>
  <c r="N16" i="100"/>
  <c r="N15" i="100"/>
  <c r="N14" i="100"/>
  <c r="N13" i="100"/>
  <c r="N12" i="100"/>
  <c r="N11" i="100"/>
  <c r="N10" i="100"/>
  <c r="N9" i="100"/>
  <c r="N8" i="100"/>
  <c r="N7" i="100"/>
  <c r="N6" i="100"/>
  <c r="N5" i="100"/>
  <c r="N4" i="100"/>
  <c r="N103" i="99"/>
  <c r="N102" i="99"/>
  <c r="N101" i="99"/>
  <c r="N100" i="99"/>
  <c r="N99" i="99"/>
  <c r="N98" i="99"/>
  <c r="N97" i="99"/>
  <c r="N96" i="99"/>
  <c r="N95" i="99"/>
  <c r="N94" i="99"/>
  <c r="N93" i="99"/>
  <c r="N92" i="99"/>
  <c r="N91" i="99"/>
  <c r="N90" i="99"/>
  <c r="N89" i="99"/>
  <c r="N88" i="99"/>
  <c r="N87" i="99"/>
  <c r="N86" i="99"/>
  <c r="N85" i="99"/>
  <c r="N84" i="99"/>
  <c r="N83" i="99"/>
  <c r="N82" i="99"/>
  <c r="N79" i="99"/>
  <c r="N78" i="99"/>
  <c r="N76" i="99"/>
  <c r="N74" i="99"/>
  <c r="N73" i="99"/>
  <c r="N72" i="99"/>
  <c r="N71" i="99"/>
  <c r="N70" i="99"/>
  <c r="N69" i="99"/>
  <c r="N65" i="99"/>
  <c r="N61" i="99"/>
  <c r="N59" i="99"/>
  <c r="N57" i="99"/>
  <c r="N51" i="99"/>
  <c r="N50" i="99"/>
  <c r="N49" i="99"/>
  <c r="N48" i="99"/>
  <c r="N46" i="99"/>
  <c r="N38" i="99"/>
  <c r="N34" i="99"/>
  <c r="N28" i="99"/>
  <c r="N27" i="99"/>
  <c r="N26" i="99"/>
  <c r="N9" i="99"/>
  <c r="N7" i="99"/>
  <c r="N5" i="99"/>
  <c r="N4" i="99"/>
  <c r="N103" i="98"/>
  <c r="N102" i="98"/>
  <c r="N101" i="98"/>
  <c r="N100" i="98"/>
  <c r="N95" i="98"/>
  <c r="N94" i="98"/>
  <c r="N91" i="98"/>
  <c r="N79" i="98"/>
  <c r="N78" i="98"/>
  <c r="N77" i="98"/>
  <c r="N74" i="98"/>
  <c r="N69" i="98"/>
  <c r="N56" i="98"/>
  <c r="N55" i="98"/>
  <c r="N54" i="98"/>
  <c r="N53" i="98"/>
  <c r="N51" i="98"/>
  <c r="N49" i="98"/>
  <c r="N45" i="98"/>
  <c r="N41" i="98"/>
  <c r="N37" i="98"/>
  <c r="N36" i="98"/>
  <c r="N34" i="98"/>
  <c r="N33" i="98"/>
  <c r="N32" i="98"/>
  <c r="N31" i="98"/>
  <c r="N10" i="98"/>
  <c r="N9" i="98"/>
  <c r="N8" i="98"/>
  <c r="F5" i="101"/>
  <c r="I5" i="101" s="1"/>
  <c r="A5" i="101"/>
  <c r="B5" i="101" s="1"/>
  <c r="E5" i="101" s="1"/>
  <c r="J4" i="101"/>
  <c r="B4" i="101"/>
  <c r="D4" i="101"/>
  <c r="G4" i="101" s="1"/>
  <c r="F5" i="100"/>
  <c r="A5" i="100"/>
  <c r="B5" i="100" s="1"/>
  <c r="J4" i="100"/>
  <c r="B4" i="100"/>
  <c r="D4" i="100"/>
  <c r="G4" i="100" s="1"/>
  <c r="F5" i="99"/>
  <c r="A5" i="99"/>
  <c r="B5" i="99" s="1"/>
  <c r="E5" i="99" s="1"/>
  <c r="J4" i="99"/>
  <c r="B4" i="99"/>
  <c r="D4" i="99" s="1"/>
  <c r="G4" i="99" s="1"/>
  <c r="J5" i="101"/>
  <c r="I5" i="100"/>
  <c r="D4" i="106"/>
  <c r="G4" i="106" s="1"/>
  <c r="K4" i="106"/>
  <c r="J5" i="106"/>
  <c r="J5" i="104"/>
  <c r="I5" i="104"/>
  <c r="G4" i="103"/>
  <c r="E5" i="103"/>
  <c r="K4" i="103"/>
  <c r="D4" i="102"/>
  <c r="G4" i="102"/>
  <c r="K4" i="101"/>
  <c r="D5" i="101"/>
  <c r="G5" i="101" s="1"/>
  <c r="K4" i="100"/>
  <c r="J5" i="99"/>
  <c r="B4" i="96"/>
  <c r="B4" i="98"/>
  <c r="K4" i="98" s="1"/>
  <c r="J4" i="98"/>
  <c r="N107" i="96"/>
  <c r="J4" i="97"/>
  <c r="B4" i="97"/>
  <c r="J4" i="96"/>
  <c r="H6" i="6"/>
  <c r="H7" i="6"/>
  <c r="H8" i="6"/>
  <c r="E4" i="96"/>
  <c r="D4" i="98"/>
  <c r="G4" i="98" s="1"/>
  <c r="E4" i="98"/>
  <c r="F5" i="98" s="1"/>
  <c r="J5" i="98" s="1"/>
  <c r="F5" i="97"/>
  <c r="J5" i="97" s="1"/>
  <c r="A5" i="97"/>
  <c r="B5" i="97" s="1"/>
  <c r="D4" i="96"/>
  <c r="G4" i="96" s="1"/>
  <c r="E5" i="97"/>
  <c r="I5" i="98"/>
  <c r="N98" i="95"/>
  <c r="N96" i="95"/>
  <c r="N94" i="95"/>
  <c r="N92" i="95"/>
  <c r="N91" i="95"/>
  <c r="N90" i="95"/>
  <c r="N88" i="95"/>
  <c r="N85" i="95"/>
  <c r="N83" i="95"/>
  <c r="N77" i="95"/>
  <c r="N76" i="95"/>
  <c r="N75" i="95"/>
  <c r="N74" i="95"/>
  <c r="N72" i="95"/>
  <c r="N68" i="95"/>
  <c r="N64" i="95"/>
  <c r="N60" i="95"/>
  <c r="N44" i="95"/>
  <c r="N22" i="95"/>
  <c r="N21" i="95"/>
  <c r="N19" i="95"/>
  <c r="N18" i="95"/>
  <c r="N107" i="94"/>
  <c r="N106" i="94"/>
  <c r="N105" i="94"/>
  <c r="N104" i="94"/>
  <c r="N99" i="94"/>
  <c r="N95" i="94"/>
  <c r="N82" i="94"/>
  <c r="N81" i="94"/>
  <c r="N80" i="94"/>
  <c r="N79" i="94"/>
  <c r="N56" i="94"/>
  <c r="N55" i="94"/>
  <c r="N54" i="94"/>
  <c r="N51" i="94"/>
  <c r="N35" i="94"/>
  <c r="N33" i="94"/>
  <c r="N32" i="94"/>
  <c r="N31" i="94"/>
  <c r="N10" i="94"/>
  <c r="N9" i="94"/>
  <c r="N8" i="94"/>
  <c r="B4" i="94"/>
  <c r="D4" i="94" s="1"/>
  <c r="G4" i="94" s="1"/>
  <c r="A4" i="85"/>
  <c r="I4" i="85" s="1"/>
  <c r="B4" i="85"/>
  <c r="N4" i="85"/>
  <c r="N5" i="85"/>
  <c r="N6" i="85"/>
  <c r="N7" i="85"/>
  <c r="N8" i="85"/>
  <c r="N9" i="85"/>
  <c r="N10" i="85"/>
  <c r="N11" i="85"/>
  <c r="N12" i="85"/>
  <c r="N13" i="85"/>
  <c r="N14" i="85"/>
  <c r="N15" i="85"/>
  <c r="N16" i="85"/>
  <c r="N17" i="85"/>
  <c r="N18" i="85"/>
  <c r="N19" i="85"/>
  <c r="N20" i="85"/>
  <c r="N21" i="85"/>
  <c r="N22" i="85"/>
  <c r="N23" i="85"/>
  <c r="N24" i="85"/>
  <c r="N25" i="85"/>
  <c r="N26" i="85"/>
  <c r="N27" i="85"/>
  <c r="N28" i="85"/>
  <c r="N29" i="85"/>
  <c r="N30" i="85"/>
  <c r="N31" i="85"/>
  <c r="N32" i="85"/>
  <c r="N33" i="85"/>
  <c r="N34" i="85"/>
  <c r="N35" i="85"/>
  <c r="N36" i="85"/>
  <c r="N37" i="85"/>
  <c r="N38" i="85"/>
  <c r="N39" i="85"/>
  <c r="N40" i="85"/>
  <c r="N41" i="85"/>
  <c r="N42" i="85"/>
  <c r="N43" i="85"/>
  <c r="N44" i="85"/>
  <c r="N104" i="87"/>
  <c r="N103" i="87"/>
  <c r="N102" i="87"/>
  <c r="N101" i="87"/>
  <c r="N100" i="87"/>
  <c r="N99" i="87"/>
  <c r="N98" i="87"/>
  <c r="N97" i="87"/>
  <c r="N5" i="87"/>
  <c r="N4" i="87"/>
  <c r="N103" i="85"/>
  <c r="A5" i="7"/>
  <c r="A6" i="7"/>
  <c r="A8" i="7"/>
  <c r="A9" i="7"/>
  <c r="A14" i="7"/>
  <c r="A15" i="7"/>
  <c r="A16" i="7"/>
  <c r="A17" i="7"/>
  <c r="A18" i="7"/>
  <c r="A19" i="7"/>
  <c r="A20" i="7"/>
  <c r="A21" i="7"/>
  <c r="A22" i="7"/>
  <c r="A23" i="7"/>
  <c r="A27" i="7"/>
  <c r="A28" i="7"/>
  <c r="A29" i="7"/>
  <c r="A30" i="7"/>
  <c r="A31" i="7"/>
  <c r="A34" i="7"/>
  <c r="A35" i="7"/>
  <c r="N45" i="85"/>
  <c r="B18" i="6"/>
  <c r="B19" i="6"/>
  <c r="B21" i="6"/>
  <c r="B22" i="6"/>
  <c r="E7" i="6"/>
  <c r="F7" i="6"/>
  <c r="G7" i="6"/>
  <c r="E8" i="6"/>
  <c r="F8" i="6"/>
  <c r="G8" i="6"/>
  <c r="G6" i="6"/>
  <c r="F6" i="6"/>
  <c r="A4" i="87"/>
  <c r="B4" i="87"/>
  <c r="C4" i="87" s="1"/>
  <c r="J4" i="87" s="1"/>
  <c r="A4" i="86"/>
  <c r="J107" i="86"/>
  <c r="I107" i="86"/>
  <c r="J106" i="86"/>
  <c r="I106" i="86"/>
  <c r="J105" i="86"/>
  <c r="I105" i="86"/>
  <c r="C19" i="6"/>
  <c r="C21" i="6"/>
  <c r="C22" i="6"/>
  <c r="C18" i="6"/>
  <c r="I4" i="87"/>
  <c r="N12" i="110"/>
  <c r="N102" i="108"/>
  <c r="N98" i="108"/>
  <c r="N86" i="108"/>
  <c r="N74" i="108"/>
  <c r="N66" i="108"/>
  <c r="N62" i="108"/>
  <c r="N58" i="108"/>
  <c r="N54" i="108"/>
  <c r="N50" i="108"/>
  <c r="N46" i="108"/>
  <c r="N38" i="108"/>
  <c r="N22" i="108"/>
  <c r="N18" i="108"/>
  <c r="N14" i="108"/>
  <c r="N10" i="108"/>
  <c r="N6" i="108"/>
  <c r="N89" i="108"/>
  <c r="N77" i="108"/>
  <c r="N69" i="108"/>
  <c r="N57" i="108"/>
  <c r="N45" i="108"/>
  <c r="N37" i="108"/>
  <c r="N33" i="108"/>
  <c r="N9" i="108"/>
  <c r="N76" i="108"/>
  <c r="N64" i="108"/>
  <c r="N56" i="108"/>
  <c r="N16" i="108"/>
  <c r="N8" i="108"/>
  <c r="N91" i="108"/>
  <c r="N87" i="108"/>
  <c r="N83" i="108"/>
  <c r="N79" i="108"/>
  <c r="N75" i="108"/>
  <c r="N67" i="108"/>
  <c r="N43" i="108"/>
  <c r="N39" i="108"/>
  <c r="N35" i="108"/>
  <c r="N31" i="108"/>
  <c r="N27" i="108"/>
  <c r="N19" i="108"/>
  <c r="N11" i="108"/>
  <c r="N4" i="108"/>
  <c r="N81" i="108"/>
  <c r="N73" i="108"/>
  <c r="N65" i="108"/>
  <c r="N41" i="108"/>
  <c r="N29" i="108"/>
  <c r="N100" i="108"/>
  <c r="N96" i="108"/>
  <c r="N80" i="108"/>
  <c r="N68" i="108"/>
  <c r="N60" i="108"/>
  <c r="N52" i="108"/>
  <c r="N28" i="108"/>
  <c r="N20" i="108"/>
  <c r="N12" i="108"/>
  <c r="N100" i="106"/>
  <c r="N96" i="106"/>
  <c r="N92" i="106"/>
  <c r="N88" i="106"/>
  <c r="N84" i="106"/>
  <c r="N56" i="106"/>
  <c r="N52" i="106"/>
  <c r="N48" i="106"/>
  <c r="N40" i="106"/>
  <c r="N32" i="106"/>
  <c r="N24" i="106"/>
  <c r="N8" i="106"/>
  <c r="N4" i="106"/>
  <c r="N100" i="105"/>
  <c r="N96" i="105"/>
  <c r="N92" i="105"/>
  <c r="N76" i="105"/>
  <c r="N64" i="105"/>
  <c r="N60" i="105"/>
  <c r="N56" i="105"/>
  <c r="N52" i="105"/>
  <c r="N48" i="105"/>
  <c r="N40" i="105"/>
  <c r="N24" i="105"/>
  <c r="N16" i="105"/>
  <c r="N12" i="105"/>
  <c r="N8" i="105"/>
  <c r="N4" i="105"/>
  <c r="N100" i="104"/>
  <c r="N92" i="104"/>
  <c r="N88" i="104"/>
  <c r="N72" i="104"/>
  <c r="N68" i="104"/>
  <c r="N64" i="104"/>
  <c r="N60" i="104"/>
  <c r="N56" i="104"/>
  <c r="N48" i="104"/>
  <c r="N28" i="104"/>
  <c r="N24" i="104"/>
  <c r="N20" i="104"/>
  <c r="N102" i="106"/>
  <c r="N98" i="106"/>
  <c r="N94" i="106"/>
  <c r="N90" i="106"/>
  <c r="N74" i="106"/>
  <c r="N66" i="106"/>
  <c r="N50" i="106"/>
  <c r="N42" i="106"/>
  <c r="N26" i="106"/>
  <c r="N10" i="106"/>
  <c r="N94" i="105"/>
  <c r="N74" i="105"/>
  <c r="N62" i="105"/>
  <c r="N54" i="105"/>
  <c r="N46" i="105"/>
  <c r="N34" i="105"/>
  <c r="N18" i="105"/>
  <c r="N10" i="105"/>
  <c r="N70" i="104"/>
  <c r="N66" i="104"/>
  <c r="N58" i="104"/>
  <c r="N50" i="104"/>
  <c r="N22" i="104"/>
  <c r="N77" i="106"/>
  <c r="N69" i="106"/>
  <c r="N65" i="106"/>
  <c r="N61" i="106"/>
  <c r="N33" i="106"/>
  <c r="N29" i="106"/>
  <c r="N21" i="106"/>
  <c r="N17" i="106"/>
  <c r="N5" i="106"/>
  <c r="N81" i="105"/>
  <c r="N69" i="105"/>
  <c r="N41" i="105"/>
  <c r="N33" i="105"/>
  <c r="N29" i="105"/>
  <c r="N101" i="104"/>
  <c r="N93" i="104"/>
  <c r="N89" i="104"/>
  <c r="N85" i="104"/>
  <c r="N81" i="104"/>
  <c r="N77" i="104"/>
  <c r="N73" i="104"/>
  <c r="N65" i="104"/>
  <c r="N79" i="106"/>
  <c r="N75" i="106"/>
  <c r="N63" i="106"/>
  <c r="N51" i="106"/>
  <c r="N43" i="106"/>
  <c r="N39" i="106"/>
  <c r="N31" i="106"/>
  <c r="N27" i="106"/>
  <c r="N19" i="106"/>
  <c r="N15" i="106"/>
  <c r="N99" i="105"/>
  <c r="N95" i="105"/>
  <c r="N87" i="105"/>
  <c r="N83" i="105"/>
  <c r="N79" i="105"/>
  <c r="N75" i="105"/>
  <c r="N71" i="105"/>
  <c r="N39" i="105"/>
  <c r="N35" i="105"/>
  <c r="N31" i="105"/>
  <c r="N27" i="105"/>
  <c r="N23" i="105"/>
  <c r="N19" i="105"/>
  <c r="N7" i="105"/>
  <c r="N95" i="104"/>
  <c r="N91" i="104"/>
  <c r="N87" i="104"/>
  <c r="N83" i="104"/>
  <c r="N79" i="104"/>
  <c r="N67" i="104"/>
  <c r="N63" i="104"/>
  <c r="N55" i="104"/>
  <c r="N43" i="104"/>
  <c r="N39" i="104"/>
  <c r="N35" i="104"/>
  <c r="N31" i="104"/>
  <c r="N27" i="104"/>
  <c r="N23" i="104"/>
  <c r="N86" i="106"/>
  <c r="N70" i="106"/>
  <c r="N46" i="106"/>
  <c r="N38" i="106"/>
  <c r="N6" i="106"/>
  <c r="N98" i="105"/>
  <c r="N78" i="105"/>
  <c r="N70" i="105"/>
  <c r="N58" i="105"/>
  <c r="N50" i="105"/>
  <c r="N30" i="105"/>
  <c r="N14" i="105"/>
  <c r="N6" i="105"/>
  <c r="N86" i="104"/>
  <c r="N62" i="104"/>
  <c r="N54" i="104"/>
  <c r="N42" i="104"/>
  <c r="N18" i="104"/>
  <c r="N73" i="106"/>
  <c r="N25" i="106"/>
  <c r="N85" i="105"/>
  <c r="N73" i="105"/>
  <c r="N37" i="105"/>
  <c r="N25" i="105"/>
  <c r="N33" i="104"/>
  <c r="N37" i="104"/>
  <c r="N41" i="104"/>
  <c r="N21" i="104"/>
  <c r="N61" i="104"/>
  <c r="N13" i="104"/>
  <c r="N9" i="104"/>
  <c r="N16" i="104"/>
  <c r="N12" i="104"/>
  <c r="N8" i="104"/>
  <c r="N15" i="104"/>
  <c r="N14" i="104"/>
  <c r="N10" i="104"/>
  <c r="H24" i="6"/>
  <c r="L24" i="6"/>
  <c r="P24" i="6"/>
  <c r="G24" i="6"/>
  <c r="M24" i="6"/>
  <c r="R24" i="6"/>
  <c r="Q24" i="6"/>
  <c r="I24" i="6"/>
  <c r="N24" i="6"/>
  <c r="E24" i="6"/>
  <c r="J24" i="6"/>
  <c r="O24" i="6"/>
  <c r="F24" i="6"/>
  <c r="K24" i="6"/>
  <c r="H20" i="6"/>
  <c r="L20" i="6"/>
  <c r="P20" i="6"/>
  <c r="E20" i="6"/>
  <c r="I20" i="6"/>
  <c r="M20" i="6"/>
  <c r="Q20" i="6"/>
  <c r="F20" i="6"/>
  <c r="N20" i="6"/>
  <c r="G20" i="6"/>
  <c r="O20" i="6"/>
  <c r="J20" i="6"/>
  <c r="R20" i="6"/>
  <c r="K20" i="6"/>
  <c r="N44" i="103"/>
  <c r="N80" i="103"/>
  <c r="N93" i="103"/>
  <c r="N89" i="103"/>
  <c r="N68" i="103"/>
  <c r="N56" i="103"/>
  <c r="N33" i="103"/>
  <c r="N29" i="103"/>
  <c r="N25" i="103"/>
  <c r="N21" i="103"/>
  <c r="N17" i="103"/>
  <c r="N101" i="102"/>
  <c r="N92" i="103"/>
  <c r="N88" i="103"/>
  <c r="N84" i="103"/>
  <c r="N79" i="103"/>
  <c r="N75" i="103"/>
  <c r="N71" i="103"/>
  <c r="N67" i="103"/>
  <c r="N63" i="103"/>
  <c r="N55" i="103"/>
  <c r="N40" i="103"/>
  <c r="N32" i="103"/>
  <c r="N28" i="103"/>
  <c r="N24" i="103"/>
  <c r="N20" i="103"/>
  <c r="N16" i="103"/>
  <c r="N8" i="103"/>
  <c r="N102" i="102"/>
  <c r="N101" i="103"/>
  <c r="N95" i="103"/>
  <c r="N87" i="103"/>
  <c r="N74" i="103"/>
  <c r="N54" i="103"/>
  <c r="N39" i="103"/>
  <c r="N31" i="103"/>
  <c r="N27" i="103"/>
  <c r="N23" i="103"/>
  <c r="N19" i="103"/>
  <c r="N15" i="103"/>
  <c r="N103" i="102"/>
  <c r="N77" i="103"/>
  <c r="N73" i="103"/>
  <c r="N69" i="103"/>
  <c r="N65" i="103"/>
  <c r="N61" i="103"/>
  <c r="N42" i="103"/>
  <c r="N38" i="103"/>
  <c r="N34" i="103"/>
  <c r="N30" i="103"/>
  <c r="N26" i="103"/>
  <c r="N22" i="103"/>
  <c r="N10" i="103"/>
  <c r="N4" i="103"/>
  <c r="N100" i="103"/>
  <c r="N94" i="103"/>
  <c r="N90" i="103"/>
  <c r="N86" i="103"/>
  <c r="N87" i="102"/>
  <c r="N83" i="102"/>
  <c r="N79" i="102"/>
  <c r="N75" i="102"/>
  <c r="N67" i="102"/>
  <c r="N39" i="102"/>
  <c r="N35" i="102"/>
  <c r="N31" i="102"/>
  <c r="N27" i="102"/>
  <c r="N23" i="102"/>
  <c r="N15" i="102"/>
  <c r="N11" i="102"/>
  <c r="N7" i="102"/>
  <c r="N91" i="101"/>
  <c r="N83" i="101"/>
  <c r="N86" i="102"/>
  <c r="N82" i="102"/>
  <c r="N74" i="102"/>
  <c r="N66" i="102"/>
  <c r="N60" i="102"/>
  <c r="N42" i="102"/>
  <c r="N34" i="102"/>
  <c r="N22" i="102"/>
  <c r="N18" i="102"/>
  <c r="N14" i="102"/>
  <c r="N10" i="102"/>
  <c r="N6" i="102"/>
  <c r="N94" i="101"/>
  <c r="N86" i="101"/>
  <c r="N82" i="101"/>
  <c r="N85" i="102"/>
  <c r="N81" i="102"/>
  <c r="N77" i="102"/>
  <c r="N73" i="102"/>
  <c r="N69" i="102"/>
  <c r="N65" i="102"/>
  <c r="N41" i="102"/>
  <c r="N37" i="102"/>
  <c r="N33" i="102"/>
  <c r="N21" i="102"/>
  <c r="N17" i="102"/>
  <c r="N13" i="102"/>
  <c r="N5" i="102"/>
  <c r="N97" i="101"/>
  <c r="N93" i="101"/>
  <c r="N89" i="101"/>
  <c r="N71" i="101"/>
  <c r="N67" i="101"/>
  <c r="N100" i="102"/>
  <c r="N84" i="102"/>
  <c r="N80" i="102"/>
  <c r="N68" i="102"/>
  <c r="N58" i="102"/>
  <c r="N36" i="102"/>
  <c r="N28" i="102"/>
  <c r="N20" i="102"/>
  <c r="N16" i="102"/>
  <c r="N12" i="102"/>
  <c r="N8" i="102"/>
  <c r="N4" i="102"/>
  <c r="N96" i="101"/>
  <c r="N92" i="101"/>
  <c r="N88" i="101"/>
  <c r="N84" i="101"/>
  <c r="N80" i="101"/>
  <c r="N66" i="101"/>
  <c r="H23" i="6"/>
  <c r="L23" i="6"/>
  <c r="P23" i="6"/>
  <c r="E23" i="6"/>
  <c r="J23" i="6"/>
  <c r="O23" i="6"/>
  <c r="N23" i="6"/>
  <c r="F23" i="6"/>
  <c r="K23" i="6"/>
  <c r="Q23" i="6"/>
  <c r="G23" i="6"/>
  <c r="M23" i="6"/>
  <c r="R23" i="6"/>
  <c r="I23" i="6"/>
  <c r="H19" i="6"/>
  <c r="L19" i="6"/>
  <c r="P19" i="6"/>
  <c r="E19" i="6"/>
  <c r="I19" i="6"/>
  <c r="M19" i="6"/>
  <c r="Q19" i="6"/>
  <c r="F19" i="6"/>
  <c r="N19" i="6"/>
  <c r="G19" i="6"/>
  <c r="O19" i="6"/>
  <c r="J19" i="6"/>
  <c r="R19" i="6"/>
  <c r="K19" i="6"/>
  <c r="H22" i="6"/>
  <c r="F22" i="6"/>
  <c r="N22" i="6"/>
  <c r="H18" i="6"/>
  <c r="L18" i="6"/>
  <c r="P18" i="6"/>
  <c r="E18" i="6"/>
  <c r="I18" i="6"/>
  <c r="M18" i="6"/>
  <c r="Q18" i="6"/>
  <c r="F18" i="6"/>
  <c r="N18" i="6"/>
  <c r="G18" i="6"/>
  <c r="O18" i="6"/>
  <c r="J18" i="6"/>
  <c r="R18" i="6"/>
  <c r="K18" i="6"/>
  <c r="N98" i="103"/>
  <c r="N49" i="103"/>
  <c r="N47" i="103"/>
  <c r="N7" i="103"/>
  <c r="N52" i="103"/>
  <c r="N48" i="103"/>
  <c r="N106" i="102"/>
  <c r="N105" i="102"/>
  <c r="N96" i="103"/>
  <c r="N50" i="103"/>
  <c r="N46" i="103"/>
  <c r="N6" i="103"/>
  <c r="N104" i="102"/>
  <c r="N107" i="102"/>
  <c r="N89" i="102"/>
  <c r="N45" i="102"/>
  <c r="N63" i="101"/>
  <c r="N59" i="101"/>
  <c r="N51" i="101"/>
  <c r="N47" i="101"/>
  <c r="N43" i="101"/>
  <c r="N7" i="101"/>
  <c r="N64" i="101"/>
  <c r="N34" i="101"/>
  <c r="N96" i="102"/>
  <c r="N64" i="102"/>
  <c r="N56" i="102"/>
  <c r="N52" i="102"/>
  <c r="N58" i="101"/>
  <c r="N50" i="101"/>
  <c r="N46" i="101"/>
  <c r="N42" i="101"/>
  <c r="N36" i="101"/>
  <c r="N6" i="101"/>
  <c r="N54" i="102"/>
  <c r="N60" i="101"/>
  <c r="N48" i="101"/>
  <c r="N40" i="101"/>
  <c r="N91" i="102"/>
  <c r="N63" i="102"/>
  <c r="N43" i="102"/>
  <c r="N61" i="101"/>
  <c r="N57" i="101"/>
  <c r="N41" i="101"/>
  <c r="N5" i="101"/>
  <c r="N98" i="102"/>
  <c r="N50" i="102"/>
  <c r="N52" i="101"/>
  <c r="N44" i="101"/>
  <c r="N4" i="101"/>
  <c r="N103" i="97"/>
  <c r="N102" i="97"/>
  <c r="N104" i="97"/>
  <c r="N105" i="97"/>
  <c r="N103" i="100"/>
  <c r="N92" i="97"/>
  <c r="N76" i="97"/>
  <c r="N52" i="97"/>
  <c r="N40" i="97"/>
  <c r="N32" i="97"/>
  <c r="N16" i="97"/>
  <c r="N8" i="97"/>
  <c r="N99" i="97"/>
  <c r="N87" i="97"/>
  <c r="N83" i="97"/>
  <c r="N79" i="97"/>
  <c r="N75" i="97"/>
  <c r="N71" i="97"/>
  <c r="N47" i="97"/>
  <c r="N39" i="97"/>
  <c r="N35" i="97"/>
  <c r="N31" i="97"/>
  <c r="N27" i="97"/>
  <c r="N23" i="97"/>
  <c r="N19" i="97"/>
  <c r="N15" i="97"/>
  <c r="N11" i="97"/>
  <c r="N7" i="97"/>
  <c r="N115" i="95"/>
  <c r="N113" i="95"/>
  <c r="N110" i="95"/>
  <c r="N114" i="95"/>
  <c r="N98" i="97"/>
  <c r="N94" i="97"/>
  <c r="N82" i="97"/>
  <c r="N78" i="97"/>
  <c r="N74" i="97"/>
  <c r="N70" i="97"/>
  <c r="N62" i="97"/>
  <c r="N58" i="97"/>
  <c r="N54" i="97"/>
  <c r="N50" i="97"/>
  <c r="N46" i="97"/>
  <c r="N42" i="97"/>
  <c r="N38" i="97"/>
  <c r="N34" i="97"/>
  <c r="N30" i="97"/>
  <c r="N26" i="97"/>
  <c r="N18" i="97"/>
  <c r="N14" i="97"/>
  <c r="N10" i="97"/>
  <c r="N6" i="97"/>
  <c r="N4" i="96"/>
  <c r="N116" i="95"/>
  <c r="N48" i="97"/>
  <c r="N28" i="97"/>
  <c r="N4" i="97"/>
  <c r="N85" i="97"/>
  <c r="N81" i="97"/>
  <c r="N77" i="97"/>
  <c r="N73" i="97"/>
  <c r="N69" i="97"/>
  <c r="N57" i="97"/>
  <c r="N53" i="97"/>
  <c r="N49" i="97"/>
  <c r="N41" i="97"/>
  <c r="N37" i="97"/>
  <c r="N33" i="97"/>
  <c r="N29" i="97"/>
  <c r="N25" i="97"/>
  <c r="N17" i="97"/>
  <c r="N13" i="97"/>
  <c r="N9" i="97"/>
  <c r="N33" i="96"/>
  <c r="N117" i="95"/>
  <c r="N111" i="95"/>
  <c r="N23" i="96"/>
  <c r="N100" i="97"/>
  <c r="N96" i="97"/>
  <c r="N84" i="97"/>
  <c r="N80" i="97"/>
  <c r="N72" i="97"/>
  <c r="N64" i="97"/>
  <c r="N60" i="97"/>
  <c r="N56" i="97"/>
  <c r="N36" i="97"/>
  <c r="N24" i="97"/>
  <c r="N12" i="97"/>
  <c r="N112" i="95"/>
  <c r="N109" i="95"/>
  <c r="N18" i="96"/>
  <c r="N22" i="96"/>
  <c r="N27" i="96"/>
  <c r="N36" i="96"/>
  <c r="N19" i="96"/>
  <c r="N24" i="96"/>
  <c r="N32" i="96"/>
  <c r="N37" i="96"/>
  <c r="N41" i="96"/>
  <c r="N45" i="96"/>
  <c r="N49" i="96"/>
  <c r="N57" i="96"/>
  <c r="N61" i="96"/>
  <c r="N65" i="96"/>
  <c r="N69" i="96"/>
  <c r="N73" i="96"/>
  <c r="N81" i="96"/>
  <c r="N85" i="96"/>
  <c r="N89" i="96"/>
  <c r="N93" i="96"/>
  <c r="N103" i="96"/>
  <c r="N63" i="96"/>
  <c r="N75" i="96"/>
  <c r="N87" i="96"/>
  <c r="N16" i="96"/>
  <c r="N20" i="96"/>
  <c r="N25" i="96"/>
  <c r="N34" i="96"/>
  <c r="N38" i="96"/>
  <c r="N42" i="96"/>
  <c r="N46" i="96"/>
  <c r="N50" i="96"/>
  <c r="N58" i="96"/>
  <c r="N62" i="96"/>
  <c r="N66" i="96"/>
  <c r="N70" i="96"/>
  <c r="N74" i="96"/>
  <c r="N82" i="96"/>
  <c r="N86" i="96"/>
  <c r="N90" i="96"/>
  <c r="N94" i="96"/>
  <c r="N104" i="96"/>
  <c r="N17" i="96"/>
  <c r="N21" i="96"/>
  <c r="N26" i="96"/>
  <c r="N35" i="96"/>
  <c r="N39" i="96"/>
  <c r="N43" i="96"/>
  <c r="N47" i="96"/>
  <c r="N51" i="96"/>
  <c r="N59" i="96"/>
  <c r="N71" i="96"/>
  <c r="N79" i="96"/>
  <c r="N83" i="96"/>
  <c r="N91" i="96"/>
  <c r="N105" i="96"/>
  <c r="N40" i="96"/>
  <c r="N48" i="96"/>
  <c r="N52" i="96"/>
  <c r="N56" i="96"/>
  <c r="N60" i="96"/>
  <c r="N64" i="96"/>
  <c r="N68" i="96"/>
  <c r="N72" i="96"/>
  <c r="N84" i="96"/>
  <c r="N88" i="96"/>
  <c r="N92" i="96"/>
  <c r="N102" i="96"/>
  <c r="N28" i="101"/>
  <c r="N24" i="101"/>
  <c r="N20" i="101"/>
  <c r="N16" i="101"/>
  <c r="N12" i="101"/>
  <c r="N98" i="100"/>
  <c r="N66" i="99"/>
  <c r="N62" i="99"/>
  <c r="N58" i="99"/>
  <c r="N54" i="99"/>
  <c r="N42" i="99"/>
  <c r="N30" i="99"/>
  <c r="N22" i="99"/>
  <c r="N18" i="99"/>
  <c r="N14" i="99"/>
  <c r="N10" i="99"/>
  <c r="N6" i="99"/>
  <c r="N98" i="98"/>
  <c r="N90" i="98"/>
  <c r="N86" i="98"/>
  <c r="N82" i="98"/>
  <c r="N70" i="98"/>
  <c r="N66" i="98"/>
  <c r="N62" i="98"/>
  <c r="N58" i="98"/>
  <c r="N50" i="98"/>
  <c r="N46" i="98"/>
  <c r="N42" i="98"/>
  <c r="N38" i="98"/>
  <c r="N30" i="98"/>
  <c r="N26" i="98"/>
  <c r="N22" i="98"/>
  <c r="N18" i="98"/>
  <c r="N14" i="98"/>
  <c r="N6" i="98"/>
  <c r="N38" i="101"/>
  <c r="N18" i="101"/>
  <c r="N80" i="99"/>
  <c r="N64" i="99"/>
  <c r="N52" i="99"/>
  <c r="N36" i="99"/>
  <c r="N16" i="99"/>
  <c r="N92" i="98"/>
  <c r="N80" i="98"/>
  <c r="N68" i="98"/>
  <c r="N60" i="98"/>
  <c r="N48" i="98"/>
  <c r="N28" i="98"/>
  <c r="N16" i="98"/>
  <c r="N4" i="98"/>
  <c r="N39" i="101"/>
  <c r="N89" i="100"/>
  <c r="N81" i="100"/>
  <c r="N81" i="99"/>
  <c r="N77" i="99"/>
  <c r="N53" i="99"/>
  <c r="N45" i="99"/>
  <c r="N41" i="99"/>
  <c r="N37" i="99"/>
  <c r="N33" i="99"/>
  <c r="N29" i="99"/>
  <c r="N25" i="99"/>
  <c r="N21" i="99"/>
  <c r="N17" i="99"/>
  <c r="N13" i="99"/>
  <c r="N97" i="98"/>
  <c r="N93" i="98"/>
  <c r="N89" i="98"/>
  <c r="N85" i="98"/>
  <c r="N81" i="98"/>
  <c r="N73" i="98"/>
  <c r="N65" i="98"/>
  <c r="N61" i="98"/>
  <c r="N57" i="98"/>
  <c r="N29" i="98"/>
  <c r="N25" i="98"/>
  <c r="N21" i="98"/>
  <c r="N17" i="98"/>
  <c r="N13" i="98"/>
  <c r="N5" i="98"/>
  <c r="N22" i="101"/>
  <c r="N14" i="101"/>
  <c r="N96" i="100"/>
  <c r="N60" i="99"/>
  <c r="N44" i="99"/>
  <c r="N32" i="99"/>
  <c r="N20" i="99"/>
  <c r="N12" i="99"/>
  <c r="N96" i="98"/>
  <c r="N84" i="98"/>
  <c r="N76" i="98"/>
  <c r="N64" i="98"/>
  <c r="N52" i="98"/>
  <c r="N40" i="98"/>
  <c r="N20" i="98"/>
  <c r="N29" i="101"/>
  <c r="N91" i="100"/>
  <c r="N83" i="100"/>
  <c r="N75" i="99"/>
  <c r="N67" i="99"/>
  <c r="N63" i="99"/>
  <c r="N55" i="99"/>
  <c r="N47" i="99"/>
  <c r="N43" i="99"/>
  <c r="N39" i="99"/>
  <c r="N35" i="99"/>
  <c r="N31" i="99"/>
  <c r="N23" i="99"/>
  <c r="N19" i="99"/>
  <c r="N15" i="99"/>
  <c r="N11" i="99"/>
  <c r="N99" i="98"/>
  <c r="N87" i="98"/>
  <c r="N83" i="98"/>
  <c r="N75" i="98"/>
  <c r="N71" i="98"/>
  <c r="N67" i="98"/>
  <c r="N63" i="98"/>
  <c r="N59" i="98"/>
  <c r="N47" i="98"/>
  <c r="N43" i="98"/>
  <c r="N39" i="98"/>
  <c r="N35" i="98"/>
  <c r="N27" i="98"/>
  <c r="N23" i="98"/>
  <c r="N19" i="98"/>
  <c r="N15" i="98"/>
  <c r="N11" i="98"/>
  <c r="N7" i="98"/>
  <c r="N26" i="101"/>
  <c r="N68" i="99"/>
  <c r="N56" i="99"/>
  <c r="N40" i="99"/>
  <c r="N24" i="99"/>
  <c r="N8" i="99"/>
  <c r="N88" i="98"/>
  <c r="N72" i="98"/>
  <c r="N44" i="98"/>
  <c r="N24" i="98"/>
  <c r="N12" i="98"/>
  <c r="N64" i="94"/>
  <c r="N58" i="95"/>
  <c r="N32" i="95"/>
  <c r="N95" i="96"/>
  <c r="N88" i="94"/>
  <c r="N14" i="96"/>
  <c r="N7" i="96"/>
  <c r="N10" i="96"/>
  <c r="N70" i="94"/>
  <c r="N60" i="94"/>
  <c r="N26" i="95"/>
  <c r="N81" i="95"/>
  <c r="N49" i="95"/>
  <c r="N50" i="95"/>
  <c r="N51" i="95"/>
  <c r="N57" i="95"/>
  <c r="N23" i="95"/>
  <c r="N73" i="95"/>
  <c r="N13" i="96"/>
  <c r="N5" i="96"/>
  <c r="N15" i="96"/>
  <c r="N6" i="96"/>
  <c r="N8" i="96"/>
  <c r="N97" i="96"/>
  <c r="N55" i="95"/>
  <c r="N75" i="101"/>
  <c r="N73" i="101"/>
  <c r="N75" i="94"/>
  <c r="N40" i="94"/>
  <c r="N62" i="94"/>
  <c r="N59" i="94"/>
  <c r="N78" i="95"/>
  <c r="N41" i="94"/>
  <c r="N93" i="95"/>
  <c r="N74" i="94"/>
  <c r="N39" i="94"/>
  <c r="N39" i="95"/>
  <c r="N44" i="94"/>
  <c r="N42" i="94"/>
  <c r="N73" i="94"/>
  <c r="N38" i="94"/>
  <c r="N72" i="94"/>
  <c r="N37" i="94"/>
  <c r="N97" i="94"/>
  <c r="N50" i="94"/>
  <c r="N71" i="94"/>
  <c r="N36" i="94"/>
  <c r="N34" i="94"/>
  <c r="N98" i="94"/>
  <c r="N52" i="94"/>
  <c r="N76" i="94"/>
  <c r="N89" i="95"/>
  <c r="N103" i="94"/>
  <c r="N69" i="94"/>
  <c r="N68" i="94"/>
  <c r="N53" i="94"/>
  <c r="N83" i="94"/>
  <c r="N102" i="94"/>
  <c r="N91" i="94"/>
  <c r="N87" i="94"/>
  <c r="N85" i="94"/>
  <c r="N97" i="95"/>
  <c r="N87" i="95"/>
  <c r="N101" i="94"/>
  <c r="N67" i="94"/>
  <c r="N100" i="94"/>
  <c r="N63" i="94"/>
  <c r="N61" i="94"/>
  <c r="N79" i="95"/>
  <c r="N46" i="94"/>
  <c r="N95" i="95"/>
  <c r="N86" i="95"/>
  <c r="N66" i="94"/>
  <c r="N96" i="94"/>
  <c r="N57" i="94"/>
  <c r="N89" i="94"/>
  <c r="N48" i="94"/>
  <c r="N77" i="94"/>
  <c r="N65" i="94"/>
  <c r="N94" i="94"/>
  <c r="N92" i="94"/>
  <c r="N84" i="95"/>
  <c r="N58" i="94"/>
  <c r="N90" i="94"/>
  <c r="N86" i="94"/>
  <c r="N49" i="94"/>
  <c r="N71" i="95"/>
  <c r="N82" i="95"/>
  <c r="N93" i="94"/>
  <c r="N47" i="94"/>
  <c r="N45" i="94"/>
  <c r="N43" i="94"/>
  <c r="N80" i="95"/>
  <c r="N78" i="94"/>
  <c r="N84" i="94"/>
  <c r="B4" i="86"/>
  <c r="I4" i="86"/>
  <c r="N41" i="95"/>
  <c r="N36" i="95"/>
  <c r="N11" i="95"/>
  <c r="N37" i="95"/>
  <c r="N108" i="95"/>
  <c r="N104" i="95"/>
  <c r="N100" i="95"/>
  <c r="N70" i="95"/>
  <c r="N66" i="95"/>
  <c r="N62" i="95"/>
  <c r="N45" i="95"/>
  <c r="N40" i="95"/>
  <c r="N34" i="95"/>
  <c r="N29" i="95"/>
  <c r="N24" i="95"/>
  <c r="N16" i="95"/>
  <c r="N12" i="95"/>
  <c r="N7" i="95"/>
  <c r="N107" i="95"/>
  <c r="N103" i="95"/>
  <c r="N99" i="95"/>
  <c r="N69" i="95"/>
  <c r="N65" i="95"/>
  <c r="N61" i="95"/>
  <c r="N33" i="95"/>
  <c r="N28" i="95"/>
  <c r="N15" i="95"/>
  <c r="N6" i="95"/>
  <c r="N27" i="94"/>
  <c r="N23" i="94"/>
  <c r="N19" i="94"/>
  <c r="N15" i="94"/>
  <c r="N11" i="94"/>
  <c r="N7" i="94"/>
  <c r="N101" i="95"/>
  <c r="N67" i="95"/>
  <c r="N59" i="95"/>
  <c r="N42" i="95"/>
  <c r="N30" i="95"/>
  <c r="N13" i="95"/>
  <c r="N4" i="95"/>
  <c r="N17" i="94"/>
  <c r="N106" i="95"/>
  <c r="N102" i="95"/>
  <c r="N43" i="95"/>
  <c r="N38" i="95"/>
  <c r="N31" i="95"/>
  <c r="N27" i="95"/>
  <c r="N14" i="95"/>
  <c r="N9" i="95"/>
  <c r="N5" i="95"/>
  <c r="N30" i="94"/>
  <c r="N26" i="94"/>
  <c r="N22" i="94"/>
  <c r="N18" i="94"/>
  <c r="N14" i="94"/>
  <c r="N6" i="94"/>
  <c r="N105" i="95"/>
  <c r="N63" i="95"/>
  <c r="N35" i="95"/>
  <c r="N25" i="95"/>
  <c r="N17" i="95"/>
  <c r="N8" i="95"/>
  <c r="N29" i="94"/>
  <c r="N25" i="94"/>
  <c r="N21" i="94"/>
  <c r="N13" i="94"/>
  <c r="N5" i="94"/>
  <c r="N28" i="94"/>
  <c r="N24" i="94"/>
  <c r="N20" i="94"/>
  <c r="N16" i="94"/>
  <c r="N12" i="94"/>
  <c r="N4" i="94"/>
  <c r="E4" i="87"/>
  <c r="K4" i="87"/>
  <c r="D4" i="87"/>
  <c r="G4" i="87" s="1"/>
  <c r="K4" i="85"/>
  <c r="C13" i="95"/>
  <c r="E4" i="86"/>
  <c r="C4" i="86"/>
  <c r="J4" i="86" s="1"/>
  <c r="K4" i="86"/>
  <c r="D4" i="86"/>
  <c r="G4" i="86"/>
  <c r="E13" i="95"/>
  <c r="J11" i="96"/>
  <c r="I11" i="96"/>
  <c r="A5" i="86"/>
  <c r="B5" i="86"/>
  <c r="F5" i="86"/>
  <c r="F15" i="95"/>
  <c r="J5" i="86"/>
  <c r="J7" i="95"/>
  <c r="I7" i="95"/>
  <c r="I10" i="95"/>
  <c r="J10" i="95"/>
  <c r="I11" i="95"/>
  <c r="J11" i="95"/>
  <c r="I12" i="95"/>
  <c r="K12" i="95"/>
  <c r="J12" i="95"/>
  <c r="J13" i="95"/>
  <c r="I13" i="95"/>
  <c r="J33" i="96"/>
  <c r="I33" i="96"/>
  <c r="J32" i="95"/>
  <c r="I32" i="95"/>
  <c r="J88" i="94"/>
  <c r="I88" i="94"/>
  <c r="X22" i="6" l="1"/>
  <c r="U22" i="6"/>
  <c r="U19" i="6"/>
  <c r="Z19" i="6"/>
  <c r="AA18" i="6"/>
  <c r="X18" i="6"/>
  <c r="F6" i="103"/>
  <c r="J6" i="103" s="1"/>
  <c r="J5" i="112"/>
  <c r="I5" i="112"/>
  <c r="C4" i="114"/>
  <c r="J4" i="114" s="1"/>
  <c r="K4" i="114"/>
  <c r="Y23" i="6"/>
  <c r="V23" i="6"/>
  <c r="Z24" i="6"/>
  <c r="W24" i="6"/>
  <c r="V24" i="6"/>
  <c r="F5" i="87"/>
  <c r="I5" i="87" s="1"/>
  <c r="A5" i="87"/>
  <c r="B5" i="87" s="1"/>
  <c r="E5" i="87" s="1"/>
  <c r="J5" i="105"/>
  <c r="I5" i="105"/>
  <c r="A6" i="105"/>
  <c r="B6" i="105" s="1"/>
  <c r="F6" i="105"/>
  <c r="I6" i="105" s="1"/>
  <c r="I5" i="113"/>
  <c r="J5" i="113"/>
  <c r="J5" i="109"/>
  <c r="I5" i="109"/>
  <c r="D4" i="115"/>
  <c r="G4" i="115" s="1"/>
  <c r="K4" i="115"/>
  <c r="C4" i="115"/>
  <c r="J4" i="115" s="1"/>
  <c r="E5" i="104"/>
  <c r="A6" i="104" s="1"/>
  <c r="B6" i="104" s="1"/>
  <c r="E6" i="104" s="1"/>
  <c r="D6" i="104"/>
  <c r="F6" i="115"/>
  <c r="I6" i="115" s="1"/>
  <c r="A6" i="115"/>
  <c r="B6" i="115" s="1"/>
  <c r="W21" i="6"/>
  <c r="G21" i="6"/>
  <c r="O21" i="6"/>
  <c r="V21" i="6"/>
  <c r="H21" i="6"/>
  <c r="P21" i="6"/>
  <c r="U21" i="6"/>
  <c r="I21" i="6"/>
  <c r="Q21" i="6"/>
  <c r="AB21" i="6"/>
  <c r="AA21" i="6"/>
  <c r="S21" i="6"/>
  <c r="K21" i="6"/>
  <c r="Z21" i="6"/>
  <c r="L21" i="6"/>
  <c r="Y21" i="6"/>
  <c r="M21" i="6"/>
  <c r="X21" i="6"/>
  <c r="F21" i="6"/>
  <c r="N21" i="6"/>
  <c r="E21" i="6"/>
  <c r="N2" i="96"/>
  <c r="K4" i="94"/>
  <c r="C4" i="94"/>
  <c r="J4" i="94" s="1"/>
  <c r="R21" i="6"/>
  <c r="A5" i="95"/>
  <c r="B5" i="95" s="1"/>
  <c r="F6" i="95"/>
  <c r="A6" i="95"/>
  <c r="B6" i="95" s="1"/>
  <c r="D6" i="111"/>
  <c r="J21" i="6"/>
  <c r="T21" i="6"/>
  <c r="O22" i="6"/>
  <c r="O26" i="6" s="1"/>
  <c r="O37" i="6" s="1"/>
  <c r="E22" i="6"/>
  <c r="D4" i="95"/>
  <c r="G4" i="95" s="1"/>
  <c r="F6" i="111"/>
  <c r="J5" i="111"/>
  <c r="D5" i="114"/>
  <c r="G5" i="114" s="1"/>
  <c r="I5" i="114"/>
  <c r="S24" i="6"/>
  <c r="T18" i="6"/>
  <c r="V19" i="6"/>
  <c r="Y22" i="6"/>
  <c r="Z23" i="6"/>
  <c r="AA24" i="6"/>
  <c r="AB18" i="6"/>
  <c r="G22" i="6"/>
  <c r="P22" i="6"/>
  <c r="H26" i="6"/>
  <c r="A6" i="103"/>
  <c r="B6" i="103" s="1"/>
  <c r="E6" i="103" s="1"/>
  <c r="D5" i="103"/>
  <c r="G5" i="103" s="1"/>
  <c r="S23" i="6"/>
  <c r="T24" i="6"/>
  <c r="U18" i="6"/>
  <c r="W19" i="6"/>
  <c r="Z22" i="6"/>
  <c r="AA23" i="6"/>
  <c r="AB24" i="6"/>
  <c r="K22" i="6"/>
  <c r="L22" i="6"/>
  <c r="K4" i="95"/>
  <c r="I5" i="103"/>
  <c r="C4" i="95"/>
  <c r="J4" i="95" s="1"/>
  <c r="J5" i="108"/>
  <c r="C5" i="109"/>
  <c r="S22" i="6"/>
  <c r="T23" i="6"/>
  <c r="U24" i="6"/>
  <c r="V18" i="6"/>
  <c r="X19" i="6"/>
  <c r="AA22" i="6"/>
  <c r="AB23" i="6"/>
  <c r="F26" i="6"/>
  <c r="F37" i="6" s="1"/>
  <c r="F6" i="109"/>
  <c r="I6" i="109" s="1"/>
  <c r="T22" i="6"/>
  <c r="U23" i="6"/>
  <c r="W18" i="6"/>
  <c r="Y19" i="6"/>
  <c r="AB22" i="6"/>
  <c r="Q22" i="6"/>
  <c r="Q26" i="6" s="1"/>
  <c r="Q37" i="6" s="1"/>
  <c r="S19" i="6"/>
  <c r="V22" i="6"/>
  <c r="W23" i="6"/>
  <c r="X24" i="6"/>
  <c r="Y18" i="6"/>
  <c r="AA19" i="6"/>
  <c r="R22" i="6"/>
  <c r="R26" i="6" s="1"/>
  <c r="M22" i="6"/>
  <c r="M26" i="6" s="1"/>
  <c r="I5" i="97"/>
  <c r="J5" i="103"/>
  <c r="C5" i="111"/>
  <c r="T19" i="6"/>
  <c r="W22" i="6"/>
  <c r="X23" i="6"/>
  <c r="X26" i="6" s="1"/>
  <c r="X37" i="6" s="1"/>
  <c r="Y24" i="6"/>
  <c r="AC24" i="6" s="1"/>
  <c r="AD24" i="6" s="1"/>
  <c r="Z18" i="6"/>
  <c r="Z26" i="6" s="1"/>
  <c r="AB19" i="6"/>
  <c r="J22" i="6"/>
  <c r="J26" i="6" s="1"/>
  <c r="J37" i="6" s="1"/>
  <c r="I22" i="6"/>
  <c r="I26" i="6" s="1"/>
  <c r="I37" i="6" s="1"/>
  <c r="D5" i="105"/>
  <c r="G5" i="105" s="1"/>
  <c r="S18" i="6"/>
  <c r="T26" i="6"/>
  <c r="T37" i="6" s="1"/>
  <c r="U26" i="6"/>
  <c r="U37" i="6" s="1"/>
  <c r="F6" i="114"/>
  <c r="A6" i="114"/>
  <c r="B6" i="114" s="1"/>
  <c r="E5" i="113"/>
  <c r="C5" i="113"/>
  <c r="C4" i="113"/>
  <c r="J4" i="113" s="1"/>
  <c r="D4" i="113"/>
  <c r="G4" i="113" s="1"/>
  <c r="K4" i="113"/>
  <c r="D5" i="113"/>
  <c r="G5" i="113" s="1"/>
  <c r="E5" i="112"/>
  <c r="D5" i="112"/>
  <c r="G5" i="112" s="1"/>
  <c r="C5" i="112"/>
  <c r="K4" i="112"/>
  <c r="C4" i="112"/>
  <c r="J4" i="112" s="1"/>
  <c r="D4" i="112"/>
  <c r="G4" i="112" s="1"/>
  <c r="A6" i="109"/>
  <c r="B6" i="109" s="1"/>
  <c r="J6" i="109"/>
  <c r="D5" i="109"/>
  <c r="G5" i="109" s="1"/>
  <c r="C4" i="109"/>
  <c r="J4" i="109" s="1"/>
  <c r="K4" i="109"/>
  <c r="C6" i="111"/>
  <c r="E6" i="111"/>
  <c r="D4" i="111"/>
  <c r="G4" i="111" s="1"/>
  <c r="C4" i="111"/>
  <c r="D5" i="111"/>
  <c r="G5" i="111" s="1"/>
  <c r="C5" i="110"/>
  <c r="D5" i="110"/>
  <c r="G5" i="110" s="1"/>
  <c r="E5" i="110"/>
  <c r="D5" i="106"/>
  <c r="G5" i="106" s="1"/>
  <c r="E5" i="106"/>
  <c r="E6" i="105"/>
  <c r="F7" i="105" s="1"/>
  <c r="D6" i="105"/>
  <c r="G6" i="105" s="1"/>
  <c r="J6" i="105"/>
  <c r="A7" i="105"/>
  <c r="B7" i="105" s="1"/>
  <c r="D4" i="104"/>
  <c r="G4" i="104" s="1"/>
  <c r="K4" i="104"/>
  <c r="D5" i="104"/>
  <c r="G5" i="104" s="1"/>
  <c r="F6" i="104"/>
  <c r="K6" i="104" s="1"/>
  <c r="I6" i="103"/>
  <c r="A7" i="103"/>
  <c r="B7" i="103" s="1"/>
  <c r="F7" i="103"/>
  <c r="D6" i="103"/>
  <c r="G6" i="103" s="1"/>
  <c r="K6" i="103"/>
  <c r="D5" i="102"/>
  <c r="G5" i="102" s="1"/>
  <c r="I5" i="102"/>
  <c r="J5" i="102"/>
  <c r="F6" i="102"/>
  <c r="A6" i="102"/>
  <c r="B6" i="102" s="1"/>
  <c r="P26" i="6"/>
  <c r="F6" i="101"/>
  <c r="A6" i="101"/>
  <c r="B6" i="101" s="1"/>
  <c r="D5" i="100"/>
  <c r="G5" i="100" s="1"/>
  <c r="E5" i="100"/>
  <c r="A6" i="100" s="1"/>
  <c r="B6" i="100" s="1"/>
  <c r="D6" i="100" s="1"/>
  <c r="J5" i="100"/>
  <c r="K4" i="99"/>
  <c r="D5" i="99"/>
  <c r="G5" i="99" s="1"/>
  <c r="A6" i="99"/>
  <c r="B6" i="99" s="1"/>
  <c r="I5" i="99"/>
  <c r="F6" i="99"/>
  <c r="A5" i="98"/>
  <c r="B5" i="98" s="1"/>
  <c r="E4" i="94"/>
  <c r="A6" i="96"/>
  <c r="B6" i="96" s="1"/>
  <c r="D6" i="96" s="1"/>
  <c r="F6" i="96"/>
  <c r="K4" i="96"/>
  <c r="C91" i="94"/>
  <c r="D4" i="97"/>
  <c r="G4" i="97" s="1"/>
  <c r="K4" i="97"/>
  <c r="D5" i="97"/>
  <c r="G5" i="97" s="1"/>
  <c r="A6" i="97"/>
  <c r="B6" i="97" s="1"/>
  <c r="F6" i="97"/>
  <c r="E6" i="115"/>
  <c r="A7" i="115" s="1"/>
  <c r="B7" i="115" s="1"/>
  <c r="C6" i="115"/>
  <c r="K6" i="115"/>
  <c r="D5" i="115"/>
  <c r="G5" i="115" s="1"/>
  <c r="C5" i="115"/>
  <c r="D6" i="115"/>
  <c r="G6" i="115" s="1"/>
  <c r="F7" i="115"/>
  <c r="J6" i="115"/>
  <c r="K4" i="116"/>
  <c r="C4" i="116"/>
  <c r="J4" i="116" s="1"/>
  <c r="D5" i="116"/>
  <c r="G5" i="116" s="1"/>
  <c r="E5" i="116"/>
  <c r="D5" i="108"/>
  <c r="G5" i="108" s="1"/>
  <c r="E5" i="108"/>
  <c r="A6" i="108" s="1"/>
  <c r="D5" i="87"/>
  <c r="G5" i="87" s="1"/>
  <c r="C5" i="87"/>
  <c r="J5" i="87"/>
  <c r="A6" i="87"/>
  <c r="B6" i="87" s="1"/>
  <c r="I5" i="86"/>
  <c r="E5" i="86"/>
  <c r="A6" i="86" s="1"/>
  <c r="B6" i="86" s="1"/>
  <c r="D5" i="86"/>
  <c r="G5" i="86" s="1"/>
  <c r="C5" i="86"/>
  <c r="E4" i="85"/>
  <c r="A5" i="85" s="1"/>
  <c r="C4" i="85"/>
  <c r="J4" i="85" s="1"/>
  <c r="D4" i="85"/>
  <c r="G4" i="85" s="1"/>
  <c r="M37" i="6"/>
  <c r="AC32" i="6"/>
  <c r="AC35" i="6"/>
  <c r="P37" i="6"/>
  <c r="N26" i="6"/>
  <c r="N37" i="6" s="1"/>
  <c r="AC20" i="6"/>
  <c r="AD20" i="6" s="1"/>
  <c r="AC31" i="6"/>
  <c r="AC33" i="6"/>
  <c r="AC34" i="6"/>
  <c r="AC15" i="6"/>
  <c r="AD15" i="6" s="1"/>
  <c r="AC9" i="6"/>
  <c r="AD9" i="6" s="1"/>
  <c r="H37" i="6"/>
  <c r="AC6" i="6"/>
  <c r="AD6" i="6" s="1"/>
  <c r="AC12" i="6"/>
  <c r="AD12" i="6" s="1"/>
  <c r="AC8" i="6"/>
  <c r="AD8" i="6" s="1"/>
  <c r="AC23" i="6"/>
  <c r="AD23" i="6" s="1"/>
  <c r="AC11" i="6"/>
  <c r="AD11" i="6" s="1"/>
  <c r="AC7" i="6"/>
  <c r="AD7" i="6" s="1"/>
  <c r="AC14" i="6"/>
  <c r="AD14" i="6" s="1"/>
  <c r="AC10" i="6"/>
  <c r="AD10" i="6" s="1"/>
  <c r="AC18" i="6"/>
  <c r="AD18" i="6" s="1"/>
  <c r="AC21" i="6"/>
  <c r="AD21" i="6" s="1"/>
  <c r="AC13" i="6"/>
  <c r="AD13" i="6" s="1"/>
  <c r="AB26" i="6"/>
  <c r="AB37" i="6" s="1"/>
  <c r="G6" i="96" l="1"/>
  <c r="Y26" i="6"/>
  <c r="W26" i="6"/>
  <c r="W37" i="6" s="1"/>
  <c r="AC19" i="6"/>
  <c r="AD19" i="6" s="1"/>
  <c r="AA26" i="6"/>
  <c r="V26" i="6"/>
  <c r="V37" i="6" s="1"/>
  <c r="E26" i="6"/>
  <c r="E37" i="6" s="1"/>
  <c r="L26" i="6"/>
  <c r="L37" i="6" s="1"/>
  <c r="G26" i="6"/>
  <c r="G37" i="6" s="1"/>
  <c r="G6" i="104"/>
  <c r="K6" i="105"/>
  <c r="Z37" i="6"/>
  <c r="J6" i="111"/>
  <c r="I6" i="111"/>
  <c r="R37" i="6"/>
  <c r="S26" i="6"/>
  <c r="I6" i="95"/>
  <c r="J6" i="95"/>
  <c r="E6" i="95"/>
  <c r="K6" i="95"/>
  <c r="D6" i="95"/>
  <c r="G6" i="95" s="1"/>
  <c r="C6" i="95"/>
  <c r="AA37" i="6"/>
  <c r="Y37" i="6"/>
  <c r="E5" i="95"/>
  <c r="C5" i="95"/>
  <c r="D5" i="95"/>
  <c r="G5" i="95" s="1"/>
  <c r="AC22" i="6"/>
  <c r="AD22" i="6" s="1"/>
  <c r="S37" i="6"/>
  <c r="G6" i="111"/>
  <c r="F6" i="87"/>
  <c r="K6" i="111"/>
  <c r="K26" i="6"/>
  <c r="K37" i="6" s="1"/>
  <c r="C6" i="114"/>
  <c r="K6" i="114"/>
  <c r="E6" i="114"/>
  <c r="F7" i="114" s="1"/>
  <c r="D6" i="114"/>
  <c r="G6" i="114" s="1"/>
  <c r="I6" i="114"/>
  <c r="J6" i="114"/>
  <c r="A6" i="113"/>
  <c r="B6" i="113" s="1"/>
  <c r="F6" i="113"/>
  <c r="A6" i="112"/>
  <c r="B6" i="112" s="1"/>
  <c r="F6" i="112"/>
  <c r="K6" i="109"/>
  <c r="C6" i="109"/>
  <c r="D6" i="109"/>
  <c r="G6" i="109" s="1"/>
  <c r="E6" i="109"/>
  <c r="A7" i="111"/>
  <c r="B7" i="111" s="1"/>
  <c r="F7" i="111"/>
  <c r="A6" i="110"/>
  <c r="B6" i="110" s="1"/>
  <c r="F6" i="110"/>
  <c r="A6" i="106"/>
  <c r="B6" i="106" s="1"/>
  <c r="F6" i="106"/>
  <c r="E7" i="105"/>
  <c r="F8" i="105" s="1"/>
  <c r="I7" i="105"/>
  <c r="J7" i="105"/>
  <c r="A8" i="105"/>
  <c r="B8" i="105" s="1"/>
  <c r="D7" i="105"/>
  <c r="G7" i="105" s="1"/>
  <c r="F7" i="104"/>
  <c r="J6" i="104"/>
  <c r="A7" i="104"/>
  <c r="B7" i="104" s="1"/>
  <c r="I6" i="104"/>
  <c r="J7" i="103"/>
  <c r="I7" i="103"/>
  <c r="E7" i="103"/>
  <c r="A8" i="103" s="1"/>
  <c r="B8" i="103" s="1"/>
  <c r="D7" i="103"/>
  <c r="G7" i="103" s="1"/>
  <c r="J6" i="102"/>
  <c r="I6" i="102"/>
  <c r="E6" i="102"/>
  <c r="F7" i="102" s="1"/>
  <c r="K6" i="102"/>
  <c r="D6" i="102"/>
  <c r="G6" i="102" s="1"/>
  <c r="K6" i="101"/>
  <c r="E6" i="101"/>
  <c r="A7" i="101" s="1"/>
  <c r="B7" i="101" s="1"/>
  <c r="D6" i="101"/>
  <c r="G6" i="101" s="1"/>
  <c r="I6" i="101"/>
  <c r="J6" i="101"/>
  <c r="E6" i="100"/>
  <c r="F6" i="100"/>
  <c r="K6" i="100" s="1"/>
  <c r="J6" i="99"/>
  <c r="I6" i="99"/>
  <c r="K6" i="99"/>
  <c r="D6" i="99"/>
  <c r="G6" i="99" s="1"/>
  <c r="E6" i="99"/>
  <c r="F7" i="99" s="1"/>
  <c r="E5" i="98"/>
  <c r="D5" i="98"/>
  <c r="G5" i="98" s="1"/>
  <c r="A5" i="94"/>
  <c r="B5" i="94" s="1"/>
  <c r="F5" i="94"/>
  <c r="J6" i="96"/>
  <c r="I6" i="96"/>
  <c r="E6" i="96"/>
  <c r="E6" i="97"/>
  <c r="F7" i="97" s="1"/>
  <c r="K6" i="97"/>
  <c r="D6" i="97"/>
  <c r="G6" i="97" s="1"/>
  <c r="A7" i="97"/>
  <c r="B7" i="97" s="1"/>
  <c r="D7" i="97" s="1"/>
  <c r="I6" i="97"/>
  <c r="J6" i="97"/>
  <c r="C7" i="115"/>
  <c r="E7" i="115"/>
  <c r="F8" i="115" s="1"/>
  <c r="D7" i="115"/>
  <c r="G7" i="115" s="1"/>
  <c r="J7" i="115"/>
  <c r="A8" i="115"/>
  <c r="B8" i="115" s="1"/>
  <c r="D8" i="115" s="1"/>
  <c r="G8" i="115" s="1"/>
  <c r="I7" i="115"/>
  <c r="F6" i="116"/>
  <c r="A6" i="116"/>
  <c r="B6" i="116" s="1"/>
  <c r="B6" i="108"/>
  <c r="F6" i="108"/>
  <c r="K6" i="87"/>
  <c r="E6" i="87"/>
  <c r="C6" i="87"/>
  <c r="D6" i="87"/>
  <c r="G6" i="87" s="1"/>
  <c r="E6" i="86"/>
  <c r="C6" i="86"/>
  <c r="D6" i="86"/>
  <c r="F6" i="86"/>
  <c r="K6" i="86" s="1"/>
  <c r="F5" i="85"/>
  <c r="B5" i="85"/>
  <c r="AD26" i="6"/>
  <c r="AC26" i="6"/>
  <c r="AC37" i="6" s="1"/>
  <c r="A7" i="96" l="1"/>
  <c r="B7" i="96" s="1"/>
  <c r="F8" i="96"/>
  <c r="A8" i="96"/>
  <c r="B8" i="96" s="1"/>
  <c r="E8" i="96" s="1"/>
  <c r="F7" i="96"/>
  <c r="A7" i="95"/>
  <c r="B7" i="95" s="1"/>
  <c r="A8" i="95"/>
  <c r="B8" i="95" s="1"/>
  <c r="C7" i="95"/>
  <c r="E7" i="95"/>
  <c r="D7" i="95"/>
  <c r="G7" i="95" s="1"/>
  <c r="E8" i="95"/>
  <c r="C8" i="95"/>
  <c r="I5" i="85"/>
  <c r="J5" i="85"/>
  <c r="G6" i="86"/>
  <c r="A7" i="114"/>
  <c r="B7" i="114" s="1"/>
  <c r="F8" i="95"/>
  <c r="K8" i="95" s="1"/>
  <c r="D8" i="96"/>
  <c r="J6" i="87"/>
  <c r="I6" i="87"/>
  <c r="D8" i="95"/>
  <c r="G8" i="95" s="1"/>
  <c r="J7" i="114"/>
  <c r="I7" i="114"/>
  <c r="C7" i="114"/>
  <c r="E7" i="114"/>
  <c r="A8" i="114" s="1"/>
  <c r="B8" i="114" s="1"/>
  <c r="D7" i="114"/>
  <c r="G7" i="114" s="1"/>
  <c r="E6" i="113"/>
  <c r="A7" i="113" s="1"/>
  <c r="B7" i="113" s="1"/>
  <c r="K6" i="113"/>
  <c r="C6" i="113"/>
  <c r="J6" i="113" s="1"/>
  <c r="D6" i="113"/>
  <c r="G6" i="113" s="1"/>
  <c r="I6" i="113"/>
  <c r="J6" i="112"/>
  <c r="I6" i="112"/>
  <c r="K6" i="112"/>
  <c r="E6" i="112"/>
  <c r="F7" i="112" s="1"/>
  <c r="C6" i="112"/>
  <c r="D6" i="112"/>
  <c r="G6" i="112" s="1"/>
  <c r="F7" i="109"/>
  <c r="A7" i="109"/>
  <c r="B7" i="109" s="1"/>
  <c r="J7" i="111"/>
  <c r="I7" i="111"/>
  <c r="C7" i="111"/>
  <c r="D7" i="111"/>
  <c r="G7" i="111" s="1"/>
  <c r="E7" i="111"/>
  <c r="F8" i="111" s="1"/>
  <c r="K6" i="110"/>
  <c r="C6" i="110"/>
  <c r="E6" i="110"/>
  <c r="A7" i="110" s="1"/>
  <c r="B7" i="110" s="1"/>
  <c r="D6" i="110"/>
  <c r="G6" i="110" s="1"/>
  <c r="J6" i="110"/>
  <c r="F7" i="110"/>
  <c r="I6" i="110"/>
  <c r="K6" i="106"/>
  <c r="E6" i="106"/>
  <c r="A7" i="106" s="1"/>
  <c r="B7" i="106" s="1"/>
  <c r="D6" i="106"/>
  <c r="G6" i="106" s="1"/>
  <c r="I6" i="106"/>
  <c r="J6" i="106"/>
  <c r="J8" i="105"/>
  <c r="I8" i="105"/>
  <c r="E8" i="105"/>
  <c r="A9" i="105" s="1"/>
  <c r="B9" i="105" s="1"/>
  <c r="K8" i="105"/>
  <c r="D8" i="105"/>
  <c r="G8" i="105" s="1"/>
  <c r="J7" i="104"/>
  <c r="I7" i="104"/>
  <c r="E7" i="104"/>
  <c r="A8" i="104" s="1"/>
  <c r="B8" i="104" s="1"/>
  <c r="D7" i="104"/>
  <c r="G7" i="104" s="1"/>
  <c r="E8" i="103"/>
  <c r="D8" i="103"/>
  <c r="F8" i="103"/>
  <c r="A7" i="102"/>
  <c r="B7" i="102" s="1"/>
  <c r="D7" i="102" s="1"/>
  <c r="G7" i="102" s="1"/>
  <c r="J7" i="102"/>
  <c r="I7" i="102"/>
  <c r="E7" i="101"/>
  <c r="D7" i="101"/>
  <c r="F7" i="101"/>
  <c r="J6" i="100"/>
  <c r="A7" i="100"/>
  <c r="B7" i="100" s="1"/>
  <c r="I6" i="100"/>
  <c r="F7" i="100"/>
  <c r="G6" i="100"/>
  <c r="A7" i="99"/>
  <c r="B7" i="99" s="1"/>
  <c r="D7" i="99" s="1"/>
  <c r="G7" i="99" s="1"/>
  <c r="J7" i="99"/>
  <c r="I7" i="99"/>
  <c r="A6" i="98"/>
  <c r="B6" i="98" s="1"/>
  <c r="F6" i="98"/>
  <c r="I5" i="94"/>
  <c r="J5" i="94"/>
  <c r="C5" i="94"/>
  <c r="E5" i="94"/>
  <c r="D5" i="94"/>
  <c r="G5" i="94" s="1"/>
  <c r="K7" i="96"/>
  <c r="E7" i="96"/>
  <c r="F9" i="96" s="1"/>
  <c r="D7" i="96"/>
  <c r="G7" i="96" s="1"/>
  <c r="J8" i="96"/>
  <c r="I8" i="96"/>
  <c r="G8" i="96"/>
  <c r="I7" i="96"/>
  <c r="A9" i="96"/>
  <c r="B9" i="96" s="1"/>
  <c r="J7" i="96"/>
  <c r="J7" i="97"/>
  <c r="I7" i="97"/>
  <c r="G7" i="97"/>
  <c r="E7" i="97"/>
  <c r="I8" i="115"/>
  <c r="E8" i="115"/>
  <c r="A9" i="115" s="1"/>
  <c r="B9" i="115" s="1"/>
  <c r="K8" i="115"/>
  <c r="C8" i="115"/>
  <c r="J8" i="115" s="1"/>
  <c r="K6" i="116"/>
  <c r="E6" i="116"/>
  <c r="A7" i="116" s="1"/>
  <c r="B7" i="116" s="1"/>
  <c r="C6" i="116"/>
  <c r="D6" i="116"/>
  <c r="G6" i="116" s="1"/>
  <c r="I6" i="116"/>
  <c r="F7" i="116"/>
  <c r="J6" i="116"/>
  <c r="K6" i="108"/>
  <c r="E6" i="108"/>
  <c r="A7" i="108" s="1"/>
  <c r="D6" i="108"/>
  <c r="G6" i="108" s="1"/>
  <c r="J6" i="108"/>
  <c r="I6" i="108"/>
  <c r="A7" i="87"/>
  <c r="B7" i="87" s="1"/>
  <c r="F7" i="87"/>
  <c r="J6" i="86"/>
  <c r="A7" i="86"/>
  <c r="B7" i="86" s="1"/>
  <c r="I6" i="86"/>
  <c r="F7" i="86"/>
  <c r="E5" i="85"/>
  <c r="C5" i="85"/>
  <c r="D5" i="85"/>
  <c r="G5" i="85" s="1"/>
  <c r="F8" i="97" l="1"/>
  <c r="A8" i="97"/>
  <c r="B8" i="97" s="1"/>
  <c r="F6" i="94"/>
  <c r="A6" i="94"/>
  <c r="B6" i="94" s="1"/>
  <c r="D6" i="94" s="1"/>
  <c r="G6" i="94" s="1"/>
  <c r="F9" i="105"/>
  <c r="F8" i="104"/>
  <c r="I8" i="95"/>
  <c r="J8" i="95"/>
  <c r="F7" i="106"/>
  <c r="A9" i="95"/>
  <c r="B9" i="95" s="1"/>
  <c r="F9" i="95"/>
  <c r="F9" i="115"/>
  <c r="C8" i="114"/>
  <c r="E8" i="114"/>
  <c r="D8" i="114"/>
  <c r="F8" i="114"/>
  <c r="K8" i="114" s="1"/>
  <c r="E7" i="113"/>
  <c r="C7" i="113"/>
  <c r="D7" i="113"/>
  <c r="G7" i="113" s="1"/>
  <c r="F7" i="113"/>
  <c r="J7" i="112"/>
  <c r="I7" i="112"/>
  <c r="A7" i="112"/>
  <c r="B7" i="112" s="1"/>
  <c r="C7" i="109"/>
  <c r="E7" i="109"/>
  <c r="A8" i="109" s="1"/>
  <c r="B8" i="109" s="1"/>
  <c r="D7" i="109"/>
  <c r="G7" i="109" s="1"/>
  <c r="F8" i="109"/>
  <c r="J7" i="109"/>
  <c r="I7" i="109"/>
  <c r="A8" i="111"/>
  <c r="B8" i="111" s="1"/>
  <c r="C7" i="110"/>
  <c r="E7" i="110"/>
  <c r="F8" i="110" s="1"/>
  <c r="D7" i="110"/>
  <c r="G7" i="110" s="1"/>
  <c r="A8" i="110"/>
  <c r="B8" i="110" s="1"/>
  <c r="D8" i="110" s="1"/>
  <c r="G8" i="110" s="1"/>
  <c r="J7" i="110"/>
  <c r="I7" i="110"/>
  <c r="F7" i="108"/>
  <c r="B7" i="108"/>
  <c r="E7" i="108" s="1"/>
  <c r="F8" i="108" s="1"/>
  <c r="E7" i="106"/>
  <c r="A8" i="106" s="1"/>
  <c r="B8" i="106" s="1"/>
  <c r="D7" i="106"/>
  <c r="G7" i="106" s="1"/>
  <c r="J7" i="106"/>
  <c r="I7" i="106"/>
  <c r="E9" i="105"/>
  <c r="A10" i="105" s="1"/>
  <c r="B10" i="105" s="1"/>
  <c r="D9" i="105"/>
  <c r="G9" i="105" s="1"/>
  <c r="I9" i="105"/>
  <c r="J9" i="105"/>
  <c r="K8" i="104"/>
  <c r="E8" i="104"/>
  <c r="A9" i="104"/>
  <c r="B9" i="104" s="1"/>
  <c r="F9" i="104"/>
  <c r="J8" i="104"/>
  <c r="I8" i="104"/>
  <c r="D8" i="104"/>
  <c r="G8" i="104" s="1"/>
  <c r="J8" i="103"/>
  <c r="I8" i="103"/>
  <c r="A9" i="103"/>
  <c r="B9" i="103" s="1"/>
  <c r="F9" i="103"/>
  <c r="G8" i="103"/>
  <c r="K8" i="103"/>
  <c r="E7" i="102"/>
  <c r="F8" i="102" s="1"/>
  <c r="J8" i="102" s="1"/>
  <c r="G7" i="101"/>
  <c r="A8" i="101"/>
  <c r="B8" i="101" s="1"/>
  <c r="I7" i="101"/>
  <c r="J7" i="101"/>
  <c r="F8" i="101"/>
  <c r="J7" i="100"/>
  <c r="I7" i="100"/>
  <c r="E7" i="100"/>
  <c r="A8" i="100" s="1"/>
  <c r="B8" i="100" s="1"/>
  <c r="D7" i="100"/>
  <c r="G7" i="100" s="1"/>
  <c r="E7" i="99"/>
  <c r="A8" i="99" s="1"/>
  <c r="B8" i="99" s="1"/>
  <c r="E8" i="99" s="1"/>
  <c r="E6" i="98"/>
  <c r="A7" i="98" s="1"/>
  <c r="B7" i="98" s="1"/>
  <c r="K6" i="98"/>
  <c r="D6" i="98"/>
  <c r="G6" i="98" s="1"/>
  <c r="J6" i="98"/>
  <c r="I6" i="98"/>
  <c r="K6" i="94"/>
  <c r="E6" i="94"/>
  <c r="F7" i="94" s="1"/>
  <c r="C6" i="94"/>
  <c r="I6" i="94"/>
  <c r="J6" i="94"/>
  <c r="A7" i="94"/>
  <c r="B7" i="94" s="1"/>
  <c r="D7" i="94" s="1"/>
  <c r="I9" i="96"/>
  <c r="J9" i="96"/>
  <c r="E9" i="96"/>
  <c r="D9" i="96"/>
  <c r="G9" i="96" s="1"/>
  <c r="I8" i="97"/>
  <c r="J8" i="97"/>
  <c r="E8" i="97"/>
  <c r="K8" i="97"/>
  <c r="D8" i="97"/>
  <c r="G8" i="97" s="1"/>
  <c r="C9" i="115"/>
  <c r="E9" i="115"/>
  <c r="D9" i="115"/>
  <c r="E7" i="116"/>
  <c r="F8" i="116" s="1"/>
  <c r="C7" i="116"/>
  <c r="D7" i="116"/>
  <c r="G7" i="116" s="1"/>
  <c r="A8" i="116"/>
  <c r="B8" i="116" s="1"/>
  <c r="D8" i="116" s="1"/>
  <c r="J7" i="116"/>
  <c r="I7" i="116"/>
  <c r="F6" i="85"/>
  <c r="A6" i="85"/>
  <c r="J7" i="108"/>
  <c r="I7" i="108"/>
  <c r="I7" i="87"/>
  <c r="J7" i="87"/>
  <c r="E7" i="87"/>
  <c r="F8" i="87" s="1"/>
  <c r="C7" i="87"/>
  <c r="D7" i="87"/>
  <c r="G7" i="87" s="1"/>
  <c r="I7" i="86"/>
  <c r="J7" i="86"/>
  <c r="C7" i="86"/>
  <c r="E7" i="86"/>
  <c r="D7" i="86"/>
  <c r="G7" i="86" s="1"/>
  <c r="B6" i="85"/>
  <c r="F8" i="86" l="1"/>
  <c r="A8" i="86"/>
  <c r="B8" i="86" s="1"/>
  <c r="D8" i="86" s="1"/>
  <c r="A9" i="97"/>
  <c r="B9" i="97" s="1"/>
  <c r="D9" i="97" s="1"/>
  <c r="F9" i="97"/>
  <c r="F10" i="96"/>
  <c r="A11" i="96"/>
  <c r="B11" i="96" s="1"/>
  <c r="E11" i="96" s="1"/>
  <c r="G8" i="114"/>
  <c r="F10" i="115"/>
  <c r="C9" i="95"/>
  <c r="E9" i="95"/>
  <c r="D9" i="95"/>
  <c r="G9" i="95" s="1"/>
  <c r="I9" i="95"/>
  <c r="A11" i="95"/>
  <c r="B11" i="95" s="1"/>
  <c r="A10" i="95"/>
  <c r="B10" i="95" s="1"/>
  <c r="J9" i="95"/>
  <c r="I9" i="115"/>
  <c r="A10" i="115"/>
  <c r="B10" i="115" s="1"/>
  <c r="I6" i="85"/>
  <c r="J6" i="85"/>
  <c r="A8" i="87"/>
  <c r="B8" i="87" s="1"/>
  <c r="G9" i="115"/>
  <c r="A9" i="114"/>
  <c r="B9" i="114" s="1"/>
  <c r="I8" i="114"/>
  <c r="F9" i="114"/>
  <c r="J8" i="114"/>
  <c r="A8" i="113"/>
  <c r="B8" i="113" s="1"/>
  <c r="F8" i="113"/>
  <c r="J7" i="113"/>
  <c r="I7" i="113"/>
  <c r="E7" i="112"/>
  <c r="C7" i="112"/>
  <c r="D7" i="112"/>
  <c r="G7" i="112" s="1"/>
  <c r="E8" i="109"/>
  <c r="A9" i="109" s="1"/>
  <c r="B9" i="109" s="1"/>
  <c r="D9" i="109" s="1"/>
  <c r="K8" i="109"/>
  <c r="C8" i="109"/>
  <c r="J8" i="109" s="1"/>
  <c r="D8" i="109"/>
  <c r="G8" i="109" s="1"/>
  <c r="I8" i="109"/>
  <c r="F9" i="109"/>
  <c r="C8" i="111"/>
  <c r="E8" i="111"/>
  <c r="K8" i="111"/>
  <c r="D8" i="111"/>
  <c r="G8" i="111" s="1"/>
  <c r="I8" i="111"/>
  <c r="I8" i="110"/>
  <c r="E8" i="110"/>
  <c r="A9" i="110" s="1"/>
  <c r="B9" i="110" s="1"/>
  <c r="K8" i="110"/>
  <c r="C8" i="110"/>
  <c r="D7" i="108"/>
  <c r="G7" i="108" s="1"/>
  <c r="A8" i="108"/>
  <c r="B8" i="108" s="1"/>
  <c r="E8" i="106"/>
  <c r="D8" i="106"/>
  <c r="F8" i="106"/>
  <c r="E10" i="105"/>
  <c r="C10" i="105"/>
  <c r="D10" i="105"/>
  <c r="F10" i="105"/>
  <c r="K10" i="105" s="1"/>
  <c r="J9" i="104"/>
  <c r="I9" i="104"/>
  <c r="E9" i="104"/>
  <c r="F10" i="104" s="1"/>
  <c r="D9" i="104"/>
  <c r="G9" i="104" s="1"/>
  <c r="J9" i="103"/>
  <c r="I9" i="103"/>
  <c r="E9" i="103"/>
  <c r="D9" i="103"/>
  <c r="G9" i="103" s="1"/>
  <c r="A8" i="102"/>
  <c r="B8" i="102" s="1"/>
  <c r="E8" i="102" s="1"/>
  <c r="I8" i="102"/>
  <c r="E8" i="101"/>
  <c r="F9" i="101" s="1"/>
  <c r="K8" i="101"/>
  <c r="D8" i="101"/>
  <c r="G8" i="101" s="1"/>
  <c r="A9" i="101"/>
  <c r="B9" i="101" s="1"/>
  <c r="D9" i="101" s="1"/>
  <c r="J8" i="101"/>
  <c r="I8" i="101"/>
  <c r="E8" i="100"/>
  <c r="D8" i="100"/>
  <c r="G8" i="100" s="1"/>
  <c r="F8" i="100"/>
  <c r="F8" i="99"/>
  <c r="K8" i="99" s="1"/>
  <c r="D8" i="99"/>
  <c r="F9" i="99"/>
  <c r="E7" i="98"/>
  <c r="D7" i="98"/>
  <c r="F7" i="98"/>
  <c r="J7" i="94"/>
  <c r="I7" i="94"/>
  <c r="G7" i="94"/>
  <c r="E7" i="94"/>
  <c r="C7" i="94"/>
  <c r="J10" i="96"/>
  <c r="A10" i="96"/>
  <c r="D11" i="96"/>
  <c r="G11" i="96" s="1"/>
  <c r="E9" i="97"/>
  <c r="J9" i="97"/>
  <c r="F10" i="97"/>
  <c r="A10" i="97"/>
  <c r="B10" i="97" s="1"/>
  <c r="D10" i="97" s="1"/>
  <c r="I9" i="97"/>
  <c r="J10" i="115"/>
  <c r="I10" i="115"/>
  <c r="K10" i="115"/>
  <c r="C10" i="115"/>
  <c r="E10" i="115"/>
  <c r="A11" i="115" s="1"/>
  <c r="B11" i="115" s="1"/>
  <c r="D10" i="115"/>
  <c r="G10" i="115" s="1"/>
  <c r="I8" i="116"/>
  <c r="G8" i="116"/>
  <c r="E8" i="116"/>
  <c r="K8" i="116"/>
  <c r="C8" i="116"/>
  <c r="J8" i="116" s="1"/>
  <c r="J8" i="108"/>
  <c r="C8" i="87"/>
  <c r="J8" i="87" s="1"/>
  <c r="E8" i="87"/>
  <c r="F9" i="87" s="1"/>
  <c r="K8" i="87"/>
  <c r="I8" i="87"/>
  <c r="D8" i="87"/>
  <c r="G8" i="87" s="1"/>
  <c r="I8" i="86"/>
  <c r="J8" i="86"/>
  <c r="G8" i="86"/>
  <c r="C8" i="86"/>
  <c r="K8" i="86"/>
  <c r="E8" i="86"/>
  <c r="F9" i="86" s="1"/>
  <c r="K6" i="85"/>
  <c r="C6" i="85"/>
  <c r="E6" i="85"/>
  <c r="A7" i="85" s="1"/>
  <c r="D6" i="85"/>
  <c r="G6" i="85" s="1"/>
  <c r="A9" i="116" l="1"/>
  <c r="B9" i="116" s="1"/>
  <c r="F9" i="116"/>
  <c r="B10" i="96"/>
  <c r="I10" i="96"/>
  <c r="A8" i="94"/>
  <c r="B8" i="94" s="1"/>
  <c r="F8" i="94"/>
  <c r="F10" i="103"/>
  <c r="A10" i="103"/>
  <c r="B10" i="103" s="1"/>
  <c r="D10" i="103" s="1"/>
  <c r="G10" i="105"/>
  <c r="G9" i="109"/>
  <c r="G9" i="97"/>
  <c r="E11" i="95"/>
  <c r="C11" i="95"/>
  <c r="C10" i="95"/>
  <c r="K10" i="95"/>
  <c r="E10" i="95"/>
  <c r="A12" i="95" s="1"/>
  <c r="B12" i="95" s="1"/>
  <c r="D11" i="95"/>
  <c r="G11" i="95" s="1"/>
  <c r="A9" i="87"/>
  <c r="B9" i="87" s="1"/>
  <c r="D9" i="87" s="1"/>
  <c r="G9" i="87" s="1"/>
  <c r="D10" i="95"/>
  <c r="G10" i="95" s="1"/>
  <c r="F11" i="115"/>
  <c r="I9" i="114"/>
  <c r="E9" i="114"/>
  <c r="A10" i="114" s="1"/>
  <c r="B10" i="114" s="1"/>
  <c r="C9" i="114"/>
  <c r="D9" i="114"/>
  <c r="G9" i="114" s="1"/>
  <c r="I8" i="113"/>
  <c r="E8" i="113"/>
  <c r="A9" i="113" s="1"/>
  <c r="B9" i="113" s="1"/>
  <c r="C8" i="113"/>
  <c r="J8" i="113" s="1"/>
  <c r="K8" i="113"/>
  <c r="D8" i="113"/>
  <c r="G8" i="113" s="1"/>
  <c r="F8" i="112"/>
  <c r="A8" i="112"/>
  <c r="B8" i="112" s="1"/>
  <c r="I9" i="109"/>
  <c r="C9" i="109"/>
  <c r="E9" i="109"/>
  <c r="A10" i="109" s="1"/>
  <c r="B10" i="109" s="1"/>
  <c r="A9" i="111"/>
  <c r="B9" i="111" s="1"/>
  <c r="F9" i="111"/>
  <c r="C9" i="110"/>
  <c r="E9" i="110"/>
  <c r="D9" i="110"/>
  <c r="G9" i="110" s="1"/>
  <c r="F9" i="110"/>
  <c r="F9" i="106"/>
  <c r="A9" i="106"/>
  <c r="B9" i="106" s="1"/>
  <c r="I8" i="106"/>
  <c r="J8" i="106"/>
  <c r="G8" i="106"/>
  <c r="K8" i="106"/>
  <c r="J10" i="105"/>
  <c r="A11" i="105"/>
  <c r="B11" i="105" s="1"/>
  <c r="I10" i="105"/>
  <c r="F11" i="105"/>
  <c r="J10" i="104"/>
  <c r="I10" i="104"/>
  <c r="A10" i="104"/>
  <c r="B10" i="104" s="1"/>
  <c r="J10" i="103"/>
  <c r="I10" i="103"/>
  <c r="G10" i="103"/>
  <c r="C10" i="103"/>
  <c r="K10" i="103"/>
  <c r="E10" i="103"/>
  <c r="A11" i="103" s="1"/>
  <c r="B11" i="103" s="1"/>
  <c r="D8" i="102"/>
  <c r="G8" i="102" s="1"/>
  <c r="K8" i="102"/>
  <c r="A9" i="102"/>
  <c r="B9" i="102" s="1"/>
  <c r="F9" i="102"/>
  <c r="I9" i="101"/>
  <c r="J9" i="101"/>
  <c r="G9" i="101"/>
  <c r="E9" i="101"/>
  <c r="A10" i="101" s="1"/>
  <c r="B10" i="101" s="1"/>
  <c r="F9" i="100"/>
  <c r="I8" i="100"/>
  <c r="J8" i="100"/>
  <c r="A9" i="100"/>
  <c r="B9" i="100" s="1"/>
  <c r="K8" i="100"/>
  <c r="J8" i="99"/>
  <c r="I8" i="99"/>
  <c r="A9" i="99"/>
  <c r="B9" i="99" s="1"/>
  <c r="D9" i="99" s="1"/>
  <c r="G9" i="99" s="1"/>
  <c r="G8" i="99"/>
  <c r="E9" i="99"/>
  <c r="F10" i="99" s="1"/>
  <c r="I9" i="99"/>
  <c r="J9" i="99"/>
  <c r="I7" i="98"/>
  <c r="A8" i="98"/>
  <c r="B8" i="98" s="1"/>
  <c r="F8" i="98"/>
  <c r="J7" i="98"/>
  <c r="G7" i="98"/>
  <c r="I8" i="94"/>
  <c r="C8" i="94"/>
  <c r="J8" i="94" s="1"/>
  <c r="K8" i="94"/>
  <c r="E8" i="94"/>
  <c r="F9" i="94" s="1"/>
  <c r="D8" i="94"/>
  <c r="G8" i="94" s="1"/>
  <c r="E10" i="96"/>
  <c r="K10" i="96"/>
  <c r="D10" i="96"/>
  <c r="G10" i="96" s="1"/>
  <c r="I10" i="97"/>
  <c r="J10" i="97"/>
  <c r="G10" i="97"/>
  <c r="K10" i="97"/>
  <c r="E10" i="97"/>
  <c r="A11" i="97" s="1"/>
  <c r="B11" i="97" s="1"/>
  <c r="C10" i="97"/>
  <c r="E11" i="115"/>
  <c r="A12" i="115" s="1"/>
  <c r="B12" i="115" s="1"/>
  <c r="C11" i="115"/>
  <c r="D11" i="115"/>
  <c r="G11" i="115" s="1"/>
  <c r="F12" i="115"/>
  <c r="I11" i="115"/>
  <c r="J11" i="115"/>
  <c r="E9" i="116"/>
  <c r="F10" i="116" s="1"/>
  <c r="C9" i="116"/>
  <c r="D9" i="116"/>
  <c r="G9" i="116" s="1"/>
  <c r="I9" i="116"/>
  <c r="K8" i="108"/>
  <c r="E8" i="108"/>
  <c r="A9" i="108" s="1"/>
  <c r="D8" i="108"/>
  <c r="G8" i="108" s="1"/>
  <c r="I8" i="108"/>
  <c r="J9" i="87"/>
  <c r="I9" i="87"/>
  <c r="J9" i="86"/>
  <c r="I9" i="86"/>
  <c r="A9" i="86"/>
  <c r="B9" i="86" s="1"/>
  <c r="B7" i="85"/>
  <c r="F7" i="85"/>
  <c r="E9" i="87" l="1"/>
  <c r="F9" i="113"/>
  <c r="C9" i="87"/>
  <c r="D13" i="95"/>
  <c r="E12" i="95"/>
  <c r="C12" i="95"/>
  <c r="A10" i="116"/>
  <c r="B10" i="116" s="1"/>
  <c r="D10" i="116" s="1"/>
  <c r="D12" i="95"/>
  <c r="G12" i="95" s="1"/>
  <c r="I7" i="85"/>
  <c r="J7" i="85"/>
  <c r="A9" i="94"/>
  <c r="B9" i="94" s="1"/>
  <c r="D9" i="94" s="1"/>
  <c r="E10" i="114"/>
  <c r="C10" i="114"/>
  <c r="D10" i="114"/>
  <c r="F10" i="114"/>
  <c r="K10" i="114" s="1"/>
  <c r="E9" i="113"/>
  <c r="F10" i="113" s="1"/>
  <c r="C9" i="113"/>
  <c r="D9" i="113"/>
  <c r="G9" i="113" s="1"/>
  <c r="I9" i="113"/>
  <c r="C8" i="112"/>
  <c r="J8" i="112" s="1"/>
  <c r="K8" i="112"/>
  <c r="E8" i="112"/>
  <c r="A9" i="112" s="1"/>
  <c r="B9" i="112" s="1"/>
  <c r="D9" i="112" s="1"/>
  <c r="D8" i="112"/>
  <c r="G8" i="112" s="1"/>
  <c r="I8" i="112"/>
  <c r="E10" i="109"/>
  <c r="C10" i="109"/>
  <c r="D10" i="109"/>
  <c r="F10" i="109"/>
  <c r="K10" i="109" s="1"/>
  <c r="I9" i="111"/>
  <c r="E9" i="111"/>
  <c r="A10" i="111" s="1"/>
  <c r="B10" i="111" s="1"/>
  <c r="C9" i="111"/>
  <c r="D9" i="111"/>
  <c r="G9" i="111" s="1"/>
  <c r="F10" i="110"/>
  <c r="A10" i="110"/>
  <c r="B10" i="110" s="1"/>
  <c r="I9" i="110"/>
  <c r="E9" i="106"/>
  <c r="A10" i="106" s="1"/>
  <c r="B10" i="106" s="1"/>
  <c r="D9" i="106"/>
  <c r="G9" i="106" s="1"/>
  <c r="I9" i="106"/>
  <c r="F10" i="106"/>
  <c r="J9" i="106"/>
  <c r="I11" i="105"/>
  <c r="J11" i="105"/>
  <c r="E11" i="105"/>
  <c r="A12" i="105" s="1"/>
  <c r="B12" i="105" s="1"/>
  <c r="C11" i="105"/>
  <c r="D11" i="105"/>
  <c r="G11" i="105" s="1"/>
  <c r="E10" i="104"/>
  <c r="K10" i="104"/>
  <c r="C10" i="104"/>
  <c r="D10" i="104"/>
  <c r="G10" i="104" s="1"/>
  <c r="E11" i="103"/>
  <c r="C11" i="103"/>
  <c r="D11" i="103"/>
  <c r="F11" i="103"/>
  <c r="I9" i="102"/>
  <c r="J9" i="102"/>
  <c r="E9" i="102"/>
  <c r="F10" i="102" s="1"/>
  <c r="D9" i="102"/>
  <c r="G9" i="102" s="1"/>
  <c r="E10" i="101"/>
  <c r="C10" i="101"/>
  <c r="D10" i="101"/>
  <c r="F10" i="101"/>
  <c r="K10" i="101" s="1"/>
  <c r="E9" i="100"/>
  <c r="A10" i="100" s="1"/>
  <c r="B10" i="100" s="1"/>
  <c r="D9" i="100"/>
  <c r="G9" i="100" s="1"/>
  <c r="I9" i="100"/>
  <c r="J9" i="100"/>
  <c r="A10" i="99"/>
  <c r="B10" i="99" s="1"/>
  <c r="C10" i="99" s="1"/>
  <c r="I10" i="99"/>
  <c r="J10" i="99"/>
  <c r="J8" i="98"/>
  <c r="I8" i="98"/>
  <c r="E8" i="98"/>
  <c r="A9" i="98" s="1"/>
  <c r="B9" i="98" s="1"/>
  <c r="K8" i="98"/>
  <c r="D8" i="98"/>
  <c r="G8" i="98" s="1"/>
  <c r="I9" i="94"/>
  <c r="J9" i="94"/>
  <c r="G9" i="94"/>
  <c r="C9" i="94"/>
  <c r="E9" i="94"/>
  <c r="A10" i="94" s="1"/>
  <c r="B10" i="94" s="1"/>
  <c r="F12" i="96"/>
  <c r="A12" i="96"/>
  <c r="B12" i="96" s="1"/>
  <c r="C11" i="97"/>
  <c r="E11" i="97"/>
  <c r="D11" i="97"/>
  <c r="F11" i="97"/>
  <c r="E12" i="115"/>
  <c r="F13" i="115" s="1"/>
  <c r="K12" i="115"/>
  <c r="C12" i="115"/>
  <c r="D12" i="115"/>
  <c r="G12" i="115" s="1"/>
  <c r="I12" i="115"/>
  <c r="J12" i="115"/>
  <c r="G10" i="116"/>
  <c r="B9" i="108"/>
  <c r="F9" i="108"/>
  <c r="C9" i="86"/>
  <c r="E9" i="86"/>
  <c r="D9" i="86"/>
  <c r="G9" i="86" s="1"/>
  <c r="E7" i="85"/>
  <c r="A8" i="85" s="1"/>
  <c r="C7" i="85"/>
  <c r="D7" i="85"/>
  <c r="G7" i="85" s="1"/>
  <c r="G11" i="97" l="1"/>
  <c r="G10" i="101"/>
  <c r="G10" i="109"/>
  <c r="F9" i="98"/>
  <c r="F10" i="100"/>
  <c r="A14" i="95"/>
  <c r="B14" i="95" s="1"/>
  <c r="F14" i="95"/>
  <c r="A13" i="95"/>
  <c r="A15" i="95" s="1"/>
  <c r="B15" i="95" s="1"/>
  <c r="F10" i="94"/>
  <c r="F9" i="112"/>
  <c r="I9" i="112" s="1"/>
  <c r="K10" i="116"/>
  <c r="I10" i="116"/>
  <c r="A13" i="115"/>
  <c r="B13" i="115" s="1"/>
  <c r="E10" i="116"/>
  <c r="F11" i="116" s="1"/>
  <c r="C10" i="116"/>
  <c r="J10" i="116" s="1"/>
  <c r="A10" i="87"/>
  <c r="B10" i="87" s="1"/>
  <c r="F10" i="87"/>
  <c r="A11" i="114"/>
  <c r="B11" i="114" s="1"/>
  <c r="J10" i="114"/>
  <c r="F11" i="114"/>
  <c r="I10" i="114"/>
  <c r="G10" i="114"/>
  <c r="I10" i="113"/>
  <c r="J10" i="113"/>
  <c r="A10" i="113"/>
  <c r="B10" i="113" s="1"/>
  <c r="G9" i="112"/>
  <c r="C9" i="112"/>
  <c r="E9" i="112"/>
  <c r="I10" i="109"/>
  <c r="F11" i="109"/>
  <c r="A11" i="109"/>
  <c r="B11" i="109" s="1"/>
  <c r="J10" i="109"/>
  <c r="C10" i="111"/>
  <c r="E10" i="111"/>
  <c r="D10" i="111"/>
  <c r="G10" i="111" s="1"/>
  <c r="F10" i="111"/>
  <c r="K10" i="111" s="1"/>
  <c r="J10" i="110"/>
  <c r="I10" i="110"/>
  <c r="C10" i="110"/>
  <c r="E10" i="110"/>
  <c r="K10" i="110"/>
  <c r="D10" i="110"/>
  <c r="G10" i="110" s="1"/>
  <c r="K10" i="106"/>
  <c r="C10" i="106"/>
  <c r="E10" i="106"/>
  <c r="A11" i="106" s="1"/>
  <c r="B11" i="106" s="1"/>
  <c r="D10" i="106"/>
  <c r="G10" i="106" s="1"/>
  <c r="I10" i="106"/>
  <c r="J10" i="106"/>
  <c r="F11" i="106"/>
  <c r="C12" i="105"/>
  <c r="E12" i="105"/>
  <c r="D12" i="105"/>
  <c r="G12" i="105" s="1"/>
  <c r="F12" i="105"/>
  <c r="F11" i="104"/>
  <c r="A11" i="104"/>
  <c r="B11" i="104" s="1"/>
  <c r="J11" i="103"/>
  <c r="A12" i="103"/>
  <c r="B12" i="103" s="1"/>
  <c r="I11" i="103"/>
  <c r="F12" i="103"/>
  <c r="G11" i="103"/>
  <c r="A10" i="102"/>
  <c r="B10" i="102" s="1"/>
  <c r="C10" i="102" s="1"/>
  <c r="I10" i="102"/>
  <c r="J10" i="102"/>
  <c r="D10" i="102"/>
  <c r="G10" i="102" s="1"/>
  <c r="I10" i="101"/>
  <c r="J10" i="101"/>
  <c r="A11" i="101"/>
  <c r="B11" i="101" s="1"/>
  <c r="F11" i="101"/>
  <c r="E10" i="100"/>
  <c r="C10" i="100"/>
  <c r="K10" i="100"/>
  <c r="F11" i="100"/>
  <c r="I10" i="100"/>
  <c r="J10" i="100"/>
  <c r="A11" i="100"/>
  <c r="B11" i="100" s="1"/>
  <c r="D10" i="100"/>
  <c r="G10" i="100" s="1"/>
  <c r="K10" i="99"/>
  <c r="E10" i="99"/>
  <c r="D10" i="99"/>
  <c r="G10" i="99" s="1"/>
  <c r="E9" i="98"/>
  <c r="A10" i="98" s="1"/>
  <c r="B10" i="98" s="1"/>
  <c r="D9" i="98"/>
  <c r="G9" i="98" s="1"/>
  <c r="I9" i="98"/>
  <c r="F10" i="98"/>
  <c r="J9" i="98"/>
  <c r="C10" i="94"/>
  <c r="E10" i="94"/>
  <c r="A11" i="94" s="1"/>
  <c r="B11" i="94" s="1"/>
  <c r="D11" i="94" s="1"/>
  <c r="K10" i="94"/>
  <c r="D10" i="94"/>
  <c r="G10" i="94" s="1"/>
  <c r="J10" i="94"/>
  <c r="I10" i="94"/>
  <c r="E12" i="96"/>
  <c r="F14" i="96" s="1"/>
  <c r="D12" i="96"/>
  <c r="G12" i="96" s="1"/>
  <c r="I12" i="96"/>
  <c r="J12" i="96"/>
  <c r="J11" i="97"/>
  <c r="A12" i="97"/>
  <c r="B12" i="97" s="1"/>
  <c r="I11" i="97"/>
  <c r="F12" i="97"/>
  <c r="I13" i="115"/>
  <c r="E13" i="115"/>
  <c r="F14" i="115" s="1"/>
  <c r="C13" i="115"/>
  <c r="J13" i="115" s="1"/>
  <c r="D13" i="115"/>
  <c r="G13" i="115" s="1"/>
  <c r="J11" i="116"/>
  <c r="I11" i="116"/>
  <c r="A11" i="116"/>
  <c r="B11" i="116" s="1"/>
  <c r="B8" i="85"/>
  <c r="E8" i="85" s="1"/>
  <c r="I9" i="108"/>
  <c r="J9" i="108"/>
  <c r="E9" i="108"/>
  <c r="A10" i="108" s="1"/>
  <c r="D9" i="108"/>
  <c r="G9" i="108" s="1"/>
  <c r="A10" i="86"/>
  <c r="B10" i="86" s="1"/>
  <c r="F10" i="86"/>
  <c r="D8" i="85"/>
  <c r="G8" i="85" s="1"/>
  <c r="F8" i="85"/>
  <c r="F11" i="110" l="1"/>
  <c r="A11" i="110"/>
  <c r="B11" i="110" s="1"/>
  <c r="A13" i="96"/>
  <c r="B13" i="96" s="1"/>
  <c r="J10" i="87"/>
  <c r="I10" i="87"/>
  <c r="C10" i="87"/>
  <c r="D10" i="87"/>
  <c r="G10" i="87" s="1"/>
  <c r="K10" i="87"/>
  <c r="E10" i="87"/>
  <c r="D15" i="95"/>
  <c r="E15" i="95"/>
  <c r="C15" i="95"/>
  <c r="K14" i="95"/>
  <c r="F13" i="96"/>
  <c r="F11" i="94"/>
  <c r="I14" i="95"/>
  <c r="J14" i="95"/>
  <c r="F10" i="112"/>
  <c r="E14" i="95"/>
  <c r="C14" i="95"/>
  <c r="D14" i="95"/>
  <c r="G14" i="95" s="1"/>
  <c r="A14" i="96"/>
  <c r="B14" i="96" s="1"/>
  <c r="A10" i="112"/>
  <c r="B10" i="112" s="1"/>
  <c r="K10" i="112" s="1"/>
  <c r="C11" i="114"/>
  <c r="E11" i="114"/>
  <c r="A12" i="114" s="1"/>
  <c r="B12" i="114" s="1"/>
  <c r="D11" i="114"/>
  <c r="G11" i="114" s="1"/>
  <c r="J11" i="114"/>
  <c r="I11" i="114"/>
  <c r="E10" i="113"/>
  <c r="C10" i="113"/>
  <c r="K10" i="113"/>
  <c r="D10" i="113"/>
  <c r="G10" i="113" s="1"/>
  <c r="J10" i="112"/>
  <c r="I10" i="112"/>
  <c r="E11" i="109"/>
  <c r="F12" i="109" s="1"/>
  <c r="C11" i="109"/>
  <c r="D11" i="109"/>
  <c r="G11" i="109" s="1"/>
  <c r="I11" i="109"/>
  <c r="J11" i="109"/>
  <c r="F11" i="111"/>
  <c r="I10" i="111"/>
  <c r="J10" i="111"/>
  <c r="A11" i="111"/>
  <c r="B11" i="111" s="1"/>
  <c r="C11" i="110"/>
  <c r="J11" i="110" s="1"/>
  <c r="E11" i="110"/>
  <c r="D11" i="110"/>
  <c r="G11" i="110" s="1"/>
  <c r="I11" i="110"/>
  <c r="A12" i="110"/>
  <c r="B12" i="110" s="1"/>
  <c r="F12" i="110"/>
  <c r="B10" i="108"/>
  <c r="E11" i="106"/>
  <c r="C11" i="106"/>
  <c r="D11" i="106"/>
  <c r="G11" i="106" s="1"/>
  <c r="I11" i="106"/>
  <c r="F12" i="106"/>
  <c r="J11" i="106"/>
  <c r="A12" i="106"/>
  <c r="B12" i="106" s="1"/>
  <c r="A13" i="105"/>
  <c r="B13" i="105" s="1"/>
  <c r="I12" i="105"/>
  <c r="J12" i="105"/>
  <c r="F13" i="105"/>
  <c r="K12" i="105"/>
  <c r="J11" i="104"/>
  <c r="I11" i="104"/>
  <c r="E11" i="104"/>
  <c r="F12" i="104" s="1"/>
  <c r="C11" i="104"/>
  <c r="D11" i="104"/>
  <c r="G11" i="104" s="1"/>
  <c r="I12" i="103"/>
  <c r="C12" i="103"/>
  <c r="J12" i="103" s="1"/>
  <c r="E12" i="103"/>
  <c r="A13" i="103" s="1"/>
  <c r="B13" i="103" s="1"/>
  <c r="K12" i="103"/>
  <c r="D12" i="103"/>
  <c r="G12" i="103" s="1"/>
  <c r="E10" i="102"/>
  <c r="K10" i="102"/>
  <c r="J11" i="101"/>
  <c r="I11" i="101"/>
  <c r="C11" i="101"/>
  <c r="E11" i="101"/>
  <c r="F12" i="101" s="1"/>
  <c r="D11" i="101"/>
  <c r="G11" i="101" s="1"/>
  <c r="C11" i="100"/>
  <c r="E11" i="100"/>
  <c r="F12" i="100" s="1"/>
  <c r="D11" i="100"/>
  <c r="G11" i="100" s="1"/>
  <c r="I11" i="100"/>
  <c r="A12" i="100"/>
  <c r="B12" i="100" s="1"/>
  <c r="D12" i="100" s="1"/>
  <c r="J11" i="100"/>
  <c r="F11" i="99"/>
  <c r="A11" i="99"/>
  <c r="B11" i="99" s="1"/>
  <c r="K10" i="98"/>
  <c r="E10" i="98"/>
  <c r="C10" i="98"/>
  <c r="J10" i="98" s="1"/>
  <c r="D10" i="98"/>
  <c r="G10" i="98" s="1"/>
  <c r="I10" i="98"/>
  <c r="A11" i="98"/>
  <c r="B11" i="98" s="1"/>
  <c r="F11" i="98"/>
  <c r="C11" i="94"/>
  <c r="E11" i="94"/>
  <c r="A12" i="94"/>
  <c r="B12" i="94" s="1"/>
  <c r="F12" i="94"/>
  <c r="C13" i="96"/>
  <c r="K13" i="96"/>
  <c r="E13" i="96"/>
  <c r="E14" i="96"/>
  <c r="C14" i="96"/>
  <c r="D13" i="96"/>
  <c r="G13" i="96" s="1"/>
  <c r="J14" i="96"/>
  <c r="I14" i="96"/>
  <c r="D14" i="96"/>
  <c r="G14" i="96" s="1"/>
  <c r="I13" i="96"/>
  <c r="A15" i="96"/>
  <c r="B15" i="96" s="1"/>
  <c r="F15" i="96"/>
  <c r="J13" i="96"/>
  <c r="I12" i="97"/>
  <c r="E12" i="97"/>
  <c r="A13" i="97" s="1"/>
  <c r="B13" i="97" s="1"/>
  <c r="K12" i="97"/>
  <c r="C12" i="97"/>
  <c r="J12" i="97" s="1"/>
  <c r="D12" i="97"/>
  <c r="G12" i="97" s="1"/>
  <c r="I14" i="115"/>
  <c r="J14" i="115"/>
  <c r="A14" i="115"/>
  <c r="B14" i="115" s="1"/>
  <c r="C11" i="116"/>
  <c r="E11" i="116"/>
  <c r="D11" i="116"/>
  <c r="G11" i="116" s="1"/>
  <c r="C8" i="85"/>
  <c r="K8" i="85"/>
  <c r="A9" i="85"/>
  <c r="B9" i="85" s="1"/>
  <c r="F10" i="108"/>
  <c r="I10" i="86"/>
  <c r="C10" i="86"/>
  <c r="J10" i="86" s="1"/>
  <c r="E10" i="86"/>
  <c r="F11" i="86" s="1"/>
  <c r="K10" i="86"/>
  <c r="D10" i="86"/>
  <c r="G10" i="86" s="1"/>
  <c r="I8" i="85"/>
  <c r="J8" i="85"/>
  <c r="F9" i="85"/>
  <c r="I11" i="94" l="1"/>
  <c r="G11" i="94"/>
  <c r="F11" i="87"/>
  <c r="A11" i="87"/>
  <c r="B11" i="87" s="1"/>
  <c r="J11" i="94"/>
  <c r="A12" i="101"/>
  <c r="B12" i="101" s="1"/>
  <c r="D12" i="101" s="1"/>
  <c r="F13" i="97"/>
  <c r="A12" i="109"/>
  <c r="B12" i="109" s="1"/>
  <c r="D12" i="109" s="1"/>
  <c r="G12" i="109" s="1"/>
  <c r="C10" i="112"/>
  <c r="D10" i="112"/>
  <c r="G10" i="112" s="1"/>
  <c r="F12" i="114"/>
  <c r="A11" i="86"/>
  <c r="B11" i="86" s="1"/>
  <c r="E10" i="112"/>
  <c r="F11" i="112" s="1"/>
  <c r="I11" i="112" s="1"/>
  <c r="A16" i="95"/>
  <c r="F16" i="95"/>
  <c r="C12" i="114"/>
  <c r="J12" i="114" s="1"/>
  <c r="E12" i="114"/>
  <c r="F13" i="114" s="1"/>
  <c r="K12" i="114"/>
  <c r="D12" i="114"/>
  <c r="G12" i="114" s="1"/>
  <c r="I12" i="114"/>
  <c r="F11" i="113"/>
  <c r="A11" i="113"/>
  <c r="B11" i="113" s="1"/>
  <c r="J11" i="112"/>
  <c r="A11" i="112"/>
  <c r="B11" i="112" s="1"/>
  <c r="I12" i="109"/>
  <c r="E12" i="109"/>
  <c r="F13" i="109" s="1"/>
  <c r="K12" i="109"/>
  <c r="C12" i="109"/>
  <c r="J12" i="109" s="1"/>
  <c r="E11" i="111"/>
  <c r="C11" i="111"/>
  <c r="D11" i="111"/>
  <c r="G11" i="111" s="1"/>
  <c r="I11" i="111"/>
  <c r="F12" i="111"/>
  <c r="A12" i="111"/>
  <c r="B12" i="111" s="1"/>
  <c r="D12" i="111" s="1"/>
  <c r="J11" i="111"/>
  <c r="I12" i="110"/>
  <c r="J12" i="110"/>
  <c r="E12" i="110"/>
  <c r="F13" i="110" s="1"/>
  <c r="K12" i="110"/>
  <c r="C12" i="110"/>
  <c r="D12" i="110"/>
  <c r="G12" i="110" s="1"/>
  <c r="E10" i="108"/>
  <c r="A11" i="108" s="1"/>
  <c r="B11" i="108" s="1"/>
  <c r="E11" i="108" s="1"/>
  <c r="D10" i="108"/>
  <c r="G10" i="108" s="1"/>
  <c r="K10" i="108"/>
  <c r="I10" i="108"/>
  <c r="E12" i="106"/>
  <c r="A13" i="106" s="1"/>
  <c r="B13" i="106" s="1"/>
  <c r="K12" i="106"/>
  <c r="C12" i="106"/>
  <c r="J12" i="106" s="1"/>
  <c r="I12" i="106"/>
  <c r="D12" i="106"/>
  <c r="G12" i="106" s="1"/>
  <c r="E13" i="105"/>
  <c r="F14" i="105" s="1"/>
  <c r="C13" i="105"/>
  <c r="J13" i="105" s="1"/>
  <c r="D13" i="105"/>
  <c r="G13" i="105" s="1"/>
  <c r="I13" i="105"/>
  <c r="A12" i="104"/>
  <c r="B12" i="104" s="1"/>
  <c r="E13" i="103"/>
  <c r="C13" i="103"/>
  <c r="D13" i="103"/>
  <c r="F13" i="103"/>
  <c r="F11" i="102"/>
  <c r="A11" i="102"/>
  <c r="B11" i="102" s="1"/>
  <c r="J12" i="101"/>
  <c r="I12" i="101"/>
  <c r="G12" i="101"/>
  <c r="E12" i="101"/>
  <c r="A13" i="101" s="1"/>
  <c r="B13" i="101" s="1"/>
  <c r="K12" i="101"/>
  <c r="C12" i="101"/>
  <c r="K12" i="100"/>
  <c r="C12" i="100"/>
  <c r="J12" i="100" s="1"/>
  <c r="E12" i="100"/>
  <c r="A13" i="100" s="1"/>
  <c r="B13" i="100" s="1"/>
  <c r="D13" i="100" s="1"/>
  <c r="I12" i="100"/>
  <c r="G12" i="100"/>
  <c r="J11" i="99"/>
  <c r="I11" i="99"/>
  <c r="E11" i="99"/>
  <c r="A12" i="99" s="1"/>
  <c r="B12" i="99" s="1"/>
  <c r="D11" i="99"/>
  <c r="G11" i="99" s="1"/>
  <c r="C11" i="99"/>
  <c r="I11" i="98"/>
  <c r="J11" i="98"/>
  <c r="E11" i="98"/>
  <c r="A12" i="98" s="1"/>
  <c r="B12" i="98" s="1"/>
  <c r="C11" i="98"/>
  <c r="D11" i="98"/>
  <c r="G11" i="98" s="1"/>
  <c r="I12" i="94"/>
  <c r="E12" i="94"/>
  <c r="F13" i="94" s="1"/>
  <c r="C12" i="94"/>
  <c r="J12" i="94" s="1"/>
  <c r="K12" i="94"/>
  <c r="D12" i="94"/>
  <c r="G12" i="94" s="1"/>
  <c r="I15" i="96"/>
  <c r="J15" i="96"/>
  <c r="E15" i="96"/>
  <c r="A16" i="96" s="1"/>
  <c r="B16" i="96" s="1"/>
  <c r="C15" i="96"/>
  <c r="D15" i="96"/>
  <c r="G15" i="96" s="1"/>
  <c r="I13" i="97"/>
  <c r="E13" i="97"/>
  <c r="C13" i="97"/>
  <c r="J13" i="97" s="1"/>
  <c r="D13" i="97"/>
  <c r="G13" i="97" s="1"/>
  <c r="C14" i="115"/>
  <c r="E14" i="115"/>
  <c r="K14" i="115"/>
  <c r="D14" i="115"/>
  <c r="G14" i="115" s="1"/>
  <c r="F12" i="116"/>
  <c r="A12" i="116"/>
  <c r="B12" i="116" s="1"/>
  <c r="J10" i="108"/>
  <c r="I11" i="86"/>
  <c r="J11" i="86"/>
  <c r="C11" i="86"/>
  <c r="E11" i="86"/>
  <c r="F12" i="86" s="1"/>
  <c r="D11" i="86"/>
  <c r="G11" i="86" s="1"/>
  <c r="I9" i="85"/>
  <c r="C9" i="85"/>
  <c r="J9" i="85" s="1"/>
  <c r="E9" i="85"/>
  <c r="F10" i="85" s="1"/>
  <c r="D9" i="85"/>
  <c r="G9" i="85" s="1"/>
  <c r="A14" i="97" l="1"/>
  <c r="B14" i="97" s="1"/>
  <c r="F14" i="97"/>
  <c r="F12" i="98"/>
  <c r="K12" i="98" s="1"/>
  <c r="F13" i="101"/>
  <c r="A13" i="114"/>
  <c r="B13" i="114" s="1"/>
  <c r="D13" i="114" s="1"/>
  <c r="G13" i="114" s="1"/>
  <c r="J16" i="95"/>
  <c r="I16" i="95"/>
  <c r="B16" i="95"/>
  <c r="I15" i="95"/>
  <c r="A14" i="105"/>
  <c r="B14" i="105" s="1"/>
  <c r="E14" i="105" s="1"/>
  <c r="F16" i="96"/>
  <c r="I16" i="96" s="1"/>
  <c r="C11" i="87"/>
  <c r="D11" i="87"/>
  <c r="G11" i="87" s="1"/>
  <c r="E11" i="87"/>
  <c r="A12" i="86"/>
  <c r="B12" i="86" s="1"/>
  <c r="I11" i="87"/>
  <c r="J11" i="87"/>
  <c r="J13" i="114"/>
  <c r="I13" i="114"/>
  <c r="J11" i="113"/>
  <c r="I11" i="113"/>
  <c r="E11" i="113"/>
  <c r="A12" i="113" s="1"/>
  <c r="B12" i="113" s="1"/>
  <c r="C11" i="113"/>
  <c r="D11" i="113"/>
  <c r="G11" i="113" s="1"/>
  <c r="C11" i="112"/>
  <c r="E11" i="112"/>
  <c r="D11" i="112"/>
  <c r="G11" i="112" s="1"/>
  <c r="I13" i="109"/>
  <c r="J13" i="109"/>
  <c r="A13" i="109"/>
  <c r="B13" i="109" s="1"/>
  <c r="K12" i="111"/>
  <c r="C12" i="111"/>
  <c r="E12" i="111"/>
  <c r="F13" i="111" s="1"/>
  <c r="J12" i="111"/>
  <c r="I12" i="111"/>
  <c r="G12" i="111"/>
  <c r="I13" i="110"/>
  <c r="J13" i="110"/>
  <c r="A13" i="110"/>
  <c r="B13" i="110" s="1"/>
  <c r="F11" i="108"/>
  <c r="A12" i="108" s="1"/>
  <c r="B12" i="108" s="1"/>
  <c r="D11" i="108"/>
  <c r="C11" i="108"/>
  <c r="J11" i="108"/>
  <c r="C13" i="106"/>
  <c r="E13" i="106"/>
  <c r="D13" i="106"/>
  <c r="F13" i="106"/>
  <c r="I14" i="105"/>
  <c r="J14" i="105"/>
  <c r="C14" i="105"/>
  <c r="K12" i="104"/>
  <c r="C12" i="104"/>
  <c r="J12" i="104" s="1"/>
  <c r="E12" i="104"/>
  <c r="D12" i="104"/>
  <c r="G12" i="104" s="1"/>
  <c r="I12" i="104"/>
  <c r="I13" i="103"/>
  <c r="F14" i="103"/>
  <c r="A14" i="103"/>
  <c r="B14" i="103" s="1"/>
  <c r="J13" i="103"/>
  <c r="G13" i="103"/>
  <c r="D11" i="102"/>
  <c r="G11" i="102" s="1"/>
  <c r="C11" i="102"/>
  <c r="E11" i="102"/>
  <c r="F12" i="102" s="1"/>
  <c r="J11" i="102"/>
  <c r="I11" i="102"/>
  <c r="C13" i="101"/>
  <c r="E13" i="101"/>
  <c r="D13" i="101"/>
  <c r="J13" i="101"/>
  <c r="I13" i="101"/>
  <c r="F13" i="100"/>
  <c r="G13" i="100" s="1"/>
  <c r="I13" i="100"/>
  <c r="E13" i="100"/>
  <c r="C13" i="100"/>
  <c r="D12" i="99"/>
  <c r="C12" i="99"/>
  <c r="E12" i="99"/>
  <c r="F12" i="99"/>
  <c r="C12" i="98"/>
  <c r="E12" i="98"/>
  <c r="D12" i="98"/>
  <c r="J12" i="98"/>
  <c r="I12" i="98"/>
  <c r="F13" i="98"/>
  <c r="J13" i="94"/>
  <c r="I13" i="94"/>
  <c r="A13" i="94"/>
  <c r="B13" i="94" s="1"/>
  <c r="E16" i="96"/>
  <c r="C16" i="96"/>
  <c r="D16" i="96"/>
  <c r="G16" i="96" s="1"/>
  <c r="J16" i="96"/>
  <c r="E14" i="97"/>
  <c r="F15" i="97" s="1"/>
  <c r="K14" i="97"/>
  <c r="C14" i="97"/>
  <c r="D14" i="97"/>
  <c r="G14" i="97" s="1"/>
  <c r="I14" i="97"/>
  <c r="A15" i="97"/>
  <c r="B15" i="97" s="1"/>
  <c r="J14" i="97"/>
  <c r="F15" i="115"/>
  <c r="A15" i="115"/>
  <c r="B15" i="115" s="1"/>
  <c r="K12" i="116"/>
  <c r="C12" i="116"/>
  <c r="J12" i="116" s="1"/>
  <c r="E12" i="116"/>
  <c r="A13" i="116" s="1"/>
  <c r="B13" i="116" s="1"/>
  <c r="D12" i="116"/>
  <c r="G12" i="116" s="1"/>
  <c r="I12" i="116"/>
  <c r="F13" i="116"/>
  <c r="A10" i="85"/>
  <c r="B10" i="85" s="1"/>
  <c r="D10" i="85" s="1"/>
  <c r="G10" i="85" s="1"/>
  <c r="I12" i="86"/>
  <c r="J12" i="86"/>
  <c r="E12" i="86"/>
  <c r="A13" i="86" s="1"/>
  <c r="B13" i="86" s="1"/>
  <c r="D13" i="86" s="1"/>
  <c r="C12" i="86"/>
  <c r="D12" i="86"/>
  <c r="G12" i="86" s="1"/>
  <c r="I10" i="85"/>
  <c r="J10" i="85"/>
  <c r="K10" i="85"/>
  <c r="E10" i="85"/>
  <c r="F11" i="85" s="1"/>
  <c r="C10" i="85"/>
  <c r="A14" i="100" l="1"/>
  <c r="B14" i="100" s="1"/>
  <c r="F14" i="100"/>
  <c r="F14" i="101"/>
  <c r="A15" i="105"/>
  <c r="B15" i="105" s="1"/>
  <c r="D15" i="105" s="1"/>
  <c r="F15" i="105"/>
  <c r="F13" i="86"/>
  <c r="G12" i="98"/>
  <c r="E16" i="95"/>
  <c r="C16" i="95"/>
  <c r="J15" i="95" s="1"/>
  <c r="D16" i="95"/>
  <c r="G16" i="95" s="1"/>
  <c r="A17" i="96"/>
  <c r="B17" i="96" s="1"/>
  <c r="E17" i="96" s="1"/>
  <c r="A13" i="98"/>
  <c r="B13" i="98" s="1"/>
  <c r="E13" i="98" s="1"/>
  <c r="A14" i="101"/>
  <c r="B14" i="101" s="1"/>
  <c r="G11" i="108"/>
  <c r="K16" i="96"/>
  <c r="G13" i="101"/>
  <c r="F12" i="108"/>
  <c r="D14" i="105"/>
  <c r="G14" i="105" s="1"/>
  <c r="I11" i="108"/>
  <c r="A13" i="111"/>
  <c r="B13" i="111" s="1"/>
  <c r="D13" i="111" s="1"/>
  <c r="G13" i="111" s="1"/>
  <c r="C13" i="114"/>
  <c r="F12" i="87"/>
  <c r="A12" i="87"/>
  <c r="B12" i="87" s="1"/>
  <c r="K14" i="105"/>
  <c r="E13" i="114"/>
  <c r="A11" i="85"/>
  <c r="E12" i="113"/>
  <c r="C12" i="113"/>
  <c r="D12" i="113"/>
  <c r="F12" i="113"/>
  <c r="F12" i="112"/>
  <c r="A12" i="112"/>
  <c r="B12" i="112" s="1"/>
  <c r="C13" i="109"/>
  <c r="E13" i="109"/>
  <c r="D13" i="109"/>
  <c r="G13" i="109" s="1"/>
  <c r="J13" i="111"/>
  <c r="I13" i="111"/>
  <c r="C13" i="110"/>
  <c r="E13" i="110"/>
  <c r="D13" i="110"/>
  <c r="G13" i="110" s="1"/>
  <c r="I12" i="108"/>
  <c r="A14" i="106"/>
  <c r="B14" i="106" s="1"/>
  <c r="I13" i="106"/>
  <c r="F14" i="106"/>
  <c r="J13" i="106"/>
  <c r="G13" i="106"/>
  <c r="C15" i="105"/>
  <c r="F13" i="104"/>
  <c r="A13" i="104"/>
  <c r="B13" i="104" s="1"/>
  <c r="E14" i="103"/>
  <c r="K14" i="103"/>
  <c r="C14" i="103"/>
  <c r="D14" i="103"/>
  <c r="G14" i="103" s="1"/>
  <c r="I14" i="103"/>
  <c r="A15" i="103"/>
  <c r="B15" i="103" s="1"/>
  <c r="J14" i="103"/>
  <c r="F15" i="103"/>
  <c r="A12" i="102"/>
  <c r="B12" i="102" s="1"/>
  <c r="K14" i="101"/>
  <c r="E14" i="101"/>
  <c r="A15" i="101" s="1"/>
  <c r="B15" i="101" s="1"/>
  <c r="C14" i="101"/>
  <c r="D14" i="101"/>
  <c r="G14" i="101" s="1"/>
  <c r="J14" i="101"/>
  <c r="F15" i="101"/>
  <c r="I14" i="101"/>
  <c r="J13" i="100"/>
  <c r="E14" i="100"/>
  <c r="A15" i="100" s="1"/>
  <c r="B15" i="100" s="1"/>
  <c r="D15" i="100" s="1"/>
  <c r="C14" i="100"/>
  <c r="K14" i="100"/>
  <c r="D14" i="100"/>
  <c r="G14" i="100" s="1"/>
  <c r="J14" i="100"/>
  <c r="F15" i="100"/>
  <c r="I14" i="100"/>
  <c r="F13" i="99"/>
  <c r="I12" i="99"/>
  <c r="J12" i="99"/>
  <c r="G12" i="99"/>
  <c r="K12" i="99"/>
  <c r="A13" i="99"/>
  <c r="B13" i="99" s="1"/>
  <c r="J13" i="98"/>
  <c r="I13" i="98"/>
  <c r="C13" i="94"/>
  <c r="E13" i="94"/>
  <c r="D13" i="94"/>
  <c r="G13" i="94" s="1"/>
  <c r="C17" i="96"/>
  <c r="F17" i="96"/>
  <c r="I15" i="97"/>
  <c r="E15" i="97"/>
  <c r="A16" i="97" s="1"/>
  <c r="B16" i="97" s="1"/>
  <c r="C15" i="97"/>
  <c r="J15" i="97" s="1"/>
  <c r="D15" i="97"/>
  <c r="G15" i="97" s="1"/>
  <c r="I15" i="115"/>
  <c r="E15" i="115"/>
  <c r="C15" i="115"/>
  <c r="J15" i="115" s="1"/>
  <c r="D15" i="115"/>
  <c r="G15" i="115" s="1"/>
  <c r="C13" i="116"/>
  <c r="E13" i="116"/>
  <c r="A14" i="116" s="1"/>
  <c r="B14" i="116" s="1"/>
  <c r="D13" i="116"/>
  <c r="G13" i="116" s="1"/>
  <c r="I13" i="116"/>
  <c r="J13" i="116"/>
  <c r="F14" i="116"/>
  <c r="C12" i="108"/>
  <c r="J12" i="108" s="1"/>
  <c r="K12" i="108"/>
  <c r="E12" i="108"/>
  <c r="A13" i="108" s="1"/>
  <c r="D12" i="108"/>
  <c r="G12" i="108" s="1"/>
  <c r="I13" i="86"/>
  <c r="J13" i="86"/>
  <c r="G13" i="86"/>
  <c r="K13" i="86"/>
  <c r="E13" i="86"/>
  <c r="F14" i="86" s="1"/>
  <c r="C13" i="86"/>
  <c r="B11" i="85"/>
  <c r="A16" i="115" l="1"/>
  <c r="B16" i="115" s="1"/>
  <c r="F16" i="115"/>
  <c r="G15" i="100"/>
  <c r="A14" i="98"/>
  <c r="B14" i="98" s="1"/>
  <c r="D14" i="98" s="1"/>
  <c r="F14" i="98"/>
  <c r="C13" i="111"/>
  <c r="G15" i="105"/>
  <c r="E13" i="111"/>
  <c r="J15" i="105"/>
  <c r="A14" i="114"/>
  <c r="B14" i="114" s="1"/>
  <c r="F14" i="114"/>
  <c r="I15" i="105"/>
  <c r="D17" i="96"/>
  <c r="G17" i="96" s="1"/>
  <c r="K12" i="87"/>
  <c r="E12" i="87"/>
  <c r="D12" i="87"/>
  <c r="G12" i="87" s="1"/>
  <c r="C12" i="87"/>
  <c r="F17" i="95"/>
  <c r="A17" i="95"/>
  <c r="B17" i="95" s="1"/>
  <c r="D13" i="98"/>
  <c r="G13" i="98" s="1"/>
  <c r="C13" i="98"/>
  <c r="E15" i="105"/>
  <c r="G12" i="113"/>
  <c r="I12" i="87"/>
  <c r="J12" i="87"/>
  <c r="I12" i="102"/>
  <c r="A13" i="113"/>
  <c r="B13" i="113" s="1"/>
  <c r="F13" i="113"/>
  <c r="J12" i="113"/>
  <c r="I12" i="113"/>
  <c r="K12" i="113"/>
  <c r="E12" i="112"/>
  <c r="A13" i="112" s="1"/>
  <c r="B13" i="112" s="1"/>
  <c r="K12" i="112"/>
  <c r="C12" i="112"/>
  <c r="J12" i="112" s="1"/>
  <c r="D12" i="112"/>
  <c r="G12" i="112" s="1"/>
  <c r="I12" i="112"/>
  <c r="A14" i="109"/>
  <c r="B14" i="109" s="1"/>
  <c r="F14" i="109"/>
  <c r="A14" i="110"/>
  <c r="B14" i="110" s="1"/>
  <c r="F14" i="110"/>
  <c r="E14" i="106"/>
  <c r="F15" i="106" s="1"/>
  <c r="K14" i="106"/>
  <c r="C14" i="106"/>
  <c r="D14" i="106"/>
  <c r="G14" i="106" s="1"/>
  <c r="I14" i="106"/>
  <c r="J14" i="106"/>
  <c r="J13" i="104"/>
  <c r="I13" i="104"/>
  <c r="C13" i="104"/>
  <c r="E13" i="104"/>
  <c r="D13" i="104"/>
  <c r="G13" i="104" s="1"/>
  <c r="C15" i="103"/>
  <c r="E15" i="103"/>
  <c r="A16" i="103" s="1"/>
  <c r="B16" i="103" s="1"/>
  <c r="K15" i="103"/>
  <c r="D15" i="103"/>
  <c r="G15" i="103" s="1"/>
  <c r="F16" i="103"/>
  <c r="I15" i="103"/>
  <c r="J15" i="103"/>
  <c r="C12" i="102"/>
  <c r="J12" i="102" s="1"/>
  <c r="K12" i="102"/>
  <c r="E12" i="102"/>
  <c r="D12" i="102"/>
  <c r="G12" i="102" s="1"/>
  <c r="E15" i="101"/>
  <c r="A16" i="101" s="1"/>
  <c r="B16" i="101" s="1"/>
  <c r="C15" i="101"/>
  <c r="D15" i="101"/>
  <c r="G15" i="101" s="1"/>
  <c r="I15" i="101"/>
  <c r="J15" i="101"/>
  <c r="I15" i="100"/>
  <c r="C15" i="100"/>
  <c r="J15" i="100" s="1"/>
  <c r="E15" i="100"/>
  <c r="F16" i="100" s="1"/>
  <c r="E13" i="99"/>
  <c r="F14" i="99" s="1"/>
  <c r="C13" i="99"/>
  <c r="D13" i="99"/>
  <c r="G13" i="99" s="1"/>
  <c r="I13" i="99"/>
  <c r="J13" i="99"/>
  <c r="A14" i="94"/>
  <c r="B14" i="94" s="1"/>
  <c r="F14" i="94"/>
  <c r="A18" i="96"/>
  <c r="B18" i="96" s="1"/>
  <c r="J17" i="96"/>
  <c r="I17" i="96"/>
  <c r="F18" i="96"/>
  <c r="C16" i="97"/>
  <c r="E16" i="97"/>
  <c r="D16" i="97"/>
  <c r="F16" i="97"/>
  <c r="K16" i="97" s="1"/>
  <c r="E16" i="115"/>
  <c r="C16" i="115"/>
  <c r="K16" i="115"/>
  <c r="D16" i="115"/>
  <c r="G16" i="115" s="1"/>
  <c r="I16" i="115"/>
  <c r="J16" i="115"/>
  <c r="A17" i="115"/>
  <c r="B17" i="115" s="1"/>
  <c r="F17" i="115"/>
  <c r="E14" i="116"/>
  <c r="F15" i="116" s="1"/>
  <c r="K14" i="116"/>
  <c r="C14" i="116"/>
  <c r="J14" i="116" s="1"/>
  <c r="D14" i="116"/>
  <c r="G14" i="116" s="1"/>
  <c r="A15" i="116"/>
  <c r="B15" i="116" s="1"/>
  <c r="I14" i="116"/>
  <c r="B13" i="108"/>
  <c r="F13" i="108"/>
  <c r="A14" i="86"/>
  <c r="B14" i="86" s="1"/>
  <c r="C11" i="85"/>
  <c r="J11" i="85" s="1"/>
  <c r="E11" i="85"/>
  <c r="A12" i="85" s="1"/>
  <c r="D11" i="85"/>
  <c r="G11" i="85" s="1"/>
  <c r="I11" i="85"/>
  <c r="A14" i="104" l="1"/>
  <c r="B14" i="104" s="1"/>
  <c r="D14" i="104" s="1"/>
  <c r="F14" i="104"/>
  <c r="A16" i="105"/>
  <c r="B16" i="105" s="1"/>
  <c r="F16" i="105"/>
  <c r="F13" i="87"/>
  <c r="A13" i="87"/>
  <c r="B13" i="87" s="1"/>
  <c r="G14" i="98"/>
  <c r="G16" i="97"/>
  <c r="C14" i="98"/>
  <c r="J14" i="98" s="1"/>
  <c r="F14" i="111"/>
  <c r="A14" i="111"/>
  <c r="B14" i="111" s="1"/>
  <c r="I14" i="86"/>
  <c r="K14" i="98"/>
  <c r="J13" i="87"/>
  <c r="I13" i="87"/>
  <c r="J17" i="95"/>
  <c r="I17" i="95"/>
  <c r="E14" i="98"/>
  <c r="I14" i="98"/>
  <c r="G14" i="104"/>
  <c r="K16" i="105"/>
  <c r="F16" i="101"/>
  <c r="K16" i="101" s="1"/>
  <c r="A15" i="106"/>
  <c r="B15" i="106" s="1"/>
  <c r="D15" i="106" s="1"/>
  <c r="G15" i="106" s="1"/>
  <c r="C17" i="95"/>
  <c r="K16" i="95"/>
  <c r="E17" i="95"/>
  <c r="D17" i="95"/>
  <c r="G17" i="95" s="1"/>
  <c r="I14" i="114"/>
  <c r="J14" i="114"/>
  <c r="C14" i="114"/>
  <c r="D14" i="114"/>
  <c r="G14" i="114" s="1"/>
  <c r="K14" i="114"/>
  <c r="E14" i="114"/>
  <c r="E13" i="113"/>
  <c r="F14" i="113" s="1"/>
  <c r="C13" i="113"/>
  <c r="D13" i="113"/>
  <c r="G13" i="113" s="1"/>
  <c r="A14" i="113"/>
  <c r="B14" i="113" s="1"/>
  <c r="I13" i="113"/>
  <c r="J13" i="113"/>
  <c r="C13" i="112"/>
  <c r="E13" i="112"/>
  <c r="D13" i="112"/>
  <c r="F13" i="112"/>
  <c r="J14" i="109"/>
  <c r="I14" i="109"/>
  <c r="E14" i="109"/>
  <c r="F15" i="109" s="1"/>
  <c r="C14" i="109"/>
  <c r="K14" i="109"/>
  <c r="D14" i="109"/>
  <c r="G14" i="109" s="1"/>
  <c r="K14" i="110"/>
  <c r="C14" i="110"/>
  <c r="E14" i="110"/>
  <c r="F15" i="110" s="1"/>
  <c r="D14" i="110"/>
  <c r="G14" i="110" s="1"/>
  <c r="J14" i="110"/>
  <c r="I14" i="110"/>
  <c r="A15" i="110"/>
  <c r="B15" i="110" s="1"/>
  <c r="D15" i="110" s="1"/>
  <c r="J15" i="106"/>
  <c r="I15" i="106"/>
  <c r="J14" i="104"/>
  <c r="I14" i="104"/>
  <c r="E14" i="104"/>
  <c r="A15" i="104" s="1"/>
  <c r="B15" i="104" s="1"/>
  <c r="K14" i="104"/>
  <c r="C14" i="104"/>
  <c r="K16" i="103"/>
  <c r="C16" i="103"/>
  <c r="J16" i="103" s="1"/>
  <c r="E16" i="103"/>
  <c r="A17" i="103" s="1"/>
  <c r="B17" i="103" s="1"/>
  <c r="D16" i="103"/>
  <c r="G16" i="103" s="1"/>
  <c r="I16" i="103"/>
  <c r="A13" i="102"/>
  <c r="B13" i="102" s="1"/>
  <c r="F13" i="102"/>
  <c r="C16" i="101"/>
  <c r="E16" i="101"/>
  <c r="D16" i="101"/>
  <c r="G16" i="101" s="1"/>
  <c r="J16" i="101"/>
  <c r="A16" i="100"/>
  <c r="B16" i="100" s="1"/>
  <c r="D16" i="100" s="1"/>
  <c r="G16" i="100" s="1"/>
  <c r="I16" i="100"/>
  <c r="J16" i="100"/>
  <c r="J14" i="99"/>
  <c r="I14" i="99"/>
  <c r="A14" i="99"/>
  <c r="B14" i="99" s="1"/>
  <c r="J14" i="94"/>
  <c r="I14" i="94"/>
  <c r="K14" i="94"/>
  <c r="E14" i="94"/>
  <c r="A15" i="94" s="1"/>
  <c r="B15" i="94" s="1"/>
  <c r="C14" i="94"/>
  <c r="D14" i="94"/>
  <c r="G14" i="94" s="1"/>
  <c r="E18" i="96"/>
  <c r="F19" i="96" s="1"/>
  <c r="K18" i="96"/>
  <c r="C18" i="96"/>
  <c r="D18" i="96"/>
  <c r="G18" i="96" s="1"/>
  <c r="A19" i="96"/>
  <c r="B19" i="96" s="1"/>
  <c r="D19" i="96" s="1"/>
  <c r="I18" i="96"/>
  <c r="J18" i="96"/>
  <c r="F17" i="97"/>
  <c r="A17" i="97"/>
  <c r="B17" i="97" s="1"/>
  <c r="J16" i="97"/>
  <c r="I16" i="97"/>
  <c r="E17" i="115"/>
  <c r="F18" i="115" s="1"/>
  <c r="C17" i="115"/>
  <c r="D17" i="115"/>
  <c r="G17" i="115" s="1"/>
  <c r="J17" i="115"/>
  <c r="I17" i="115"/>
  <c r="C15" i="116"/>
  <c r="E15" i="116"/>
  <c r="A16" i="116" s="1"/>
  <c r="B16" i="116" s="1"/>
  <c r="D15" i="116"/>
  <c r="G15" i="116" s="1"/>
  <c r="I15" i="116"/>
  <c r="J15" i="116"/>
  <c r="J13" i="108"/>
  <c r="I13" i="108"/>
  <c r="E13" i="108"/>
  <c r="F14" i="108" s="1"/>
  <c r="C13" i="108"/>
  <c r="D13" i="108"/>
  <c r="G13" i="108" s="1"/>
  <c r="E14" i="86"/>
  <c r="C14" i="86"/>
  <c r="J14" i="86" s="1"/>
  <c r="D14" i="86"/>
  <c r="G14" i="86" s="1"/>
  <c r="F12" i="85"/>
  <c r="B12" i="85"/>
  <c r="F15" i="114" l="1"/>
  <c r="A15" i="114"/>
  <c r="B15" i="114" s="1"/>
  <c r="D15" i="114" s="1"/>
  <c r="G15" i="114" s="1"/>
  <c r="F18" i="95"/>
  <c r="A18" i="95"/>
  <c r="B18" i="95" s="1"/>
  <c r="C13" i="87"/>
  <c r="E13" i="87"/>
  <c r="D13" i="87"/>
  <c r="G13" i="87" s="1"/>
  <c r="J16" i="105"/>
  <c r="I16" i="105"/>
  <c r="C16" i="105"/>
  <c r="E16" i="105"/>
  <c r="D16" i="105"/>
  <c r="G16" i="105" s="1"/>
  <c r="J15" i="114"/>
  <c r="I15" i="114"/>
  <c r="J18" i="95"/>
  <c r="I18" i="95"/>
  <c r="A17" i="101"/>
  <c r="B17" i="101" s="1"/>
  <c r="D17" i="101" s="1"/>
  <c r="F16" i="116"/>
  <c r="E16" i="100"/>
  <c r="F17" i="100" s="1"/>
  <c r="I16" i="101"/>
  <c r="G13" i="112"/>
  <c r="E18" i="95"/>
  <c r="C18" i="95"/>
  <c r="A18" i="115"/>
  <c r="B18" i="115" s="1"/>
  <c r="D18" i="115" s="1"/>
  <c r="G18" i="115" s="1"/>
  <c r="C16" i="100"/>
  <c r="F17" i="101"/>
  <c r="E15" i="106"/>
  <c r="A16" i="106" s="1"/>
  <c r="B16" i="106" s="1"/>
  <c r="D18" i="95"/>
  <c r="G18" i="95" s="1"/>
  <c r="K16" i="100"/>
  <c r="C15" i="106"/>
  <c r="A15" i="98"/>
  <c r="B15" i="98" s="1"/>
  <c r="F15" i="98"/>
  <c r="G19" i="96"/>
  <c r="C14" i="111"/>
  <c r="K14" i="111"/>
  <c r="D14" i="111"/>
  <c r="G14" i="111" s="1"/>
  <c r="E14" i="111"/>
  <c r="I14" i="111"/>
  <c r="J14" i="111"/>
  <c r="C15" i="114"/>
  <c r="E15" i="114"/>
  <c r="J14" i="113"/>
  <c r="I14" i="113"/>
  <c r="E14" i="113"/>
  <c r="A15" i="113" s="1"/>
  <c r="B15" i="113" s="1"/>
  <c r="K14" i="113"/>
  <c r="C14" i="113"/>
  <c r="D14" i="113"/>
  <c r="G14" i="113" s="1"/>
  <c r="F14" i="112"/>
  <c r="A14" i="112"/>
  <c r="B14" i="112" s="1"/>
  <c r="J13" i="112"/>
  <c r="I13" i="112"/>
  <c r="I15" i="109"/>
  <c r="J15" i="109"/>
  <c r="A15" i="109"/>
  <c r="B15" i="109" s="1"/>
  <c r="I15" i="110"/>
  <c r="G15" i="110"/>
  <c r="C15" i="110"/>
  <c r="J15" i="110" s="1"/>
  <c r="E15" i="110"/>
  <c r="A14" i="108"/>
  <c r="B14" i="108" s="1"/>
  <c r="C16" i="106"/>
  <c r="E16" i="106"/>
  <c r="D16" i="106"/>
  <c r="F16" i="106"/>
  <c r="E15" i="104"/>
  <c r="C15" i="104"/>
  <c r="D15" i="104"/>
  <c r="F15" i="104"/>
  <c r="E17" i="103"/>
  <c r="C17" i="103"/>
  <c r="D17" i="103"/>
  <c r="F17" i="103"/>
  <c r="C13" i="102"/>
  <c r="E13" i="102"/>
  <c r="F14" i="102" s="1"/>
  <c r="D13" i="102"/>
  <c r="G13" i="102" s="1"/>
  <c r="J13" i="102"/>
  <c r="I13" i="102"/>
  <c r="A14" i="102"/>
  <c r="B14" i="102" s="1"/>
  <c r="G17" i="101"/>
  <c r="J17" i="101"/>
  <c r="I17" i="101"/>
  <c r="A17" i="100"/>
  <c r="B17" i="100" s="1"/>
  <c r="K14" i="99"/>
  <c r="E14" i="99"/>
  <c r="C14" i="99"/>
  <c r="D14" i="99"/>
  <c r="G14" i="99" s="1"/>
  <c r="E15" i="94"/>
  <c r="C15" i="94"/>
  <c r="D15" i="94"/>
  <c r="F15" i="94"/>
  <c r="E19" i="96"/>
  <c r="F20" i="96" s="1"/>
  <c r="C19" i="96"/>
  <c r="J19" i="96" s="1"/>
  <c r="A20" i="96"/>
  <c r="B20" i="96" s="1"/>
  <c r="I19" i="96"/>
  <c r="I17" i="97"/>
  <c r="J17" i="97"/>
  <c r="E17" i="97"/>
  <c r="F18" i="97" s="1"/>
  <c r="C17" i="97"/>
  <c r="D17" i="97"/>
  <c r="G17" i="97" s="1"/>
  <c r="I18" i="115"/>
  <c r="J18" i="115"/>
  <c r="E16" i="116"/>
  <c r="F17" i="116" s="1"/>
  <c r="C16" i="116"/>
  <c r="J16" i="116" s="1"/>
  <c r="K16" i="116"/>
  <c r="D16" i="116"/>
  <c r="G16" i="116" s="1"/>
  <c r="I16" i="116"/>
  <c r="I14" i="108"/>
  <c r="J14" i="108"/>
  <c r="F15" i="86"/>
  <c r="A15" i="86"/>
  <c r="B15" i="86" s="1"/>
  <c r="C12" i="85"/>
  <c r="E12" i="85"/>
  <c r="A13" i="85" s="1"/>
  <c r="D12" i="85"/>
  <c r="G12" i="85" s="1"/>
  <c r="J12" i="85"/>
  <c r="I12" i="85"/>
  <c r="G17" i="103" l="1"/>
  <c r="F16" i="110"/>
  <c r="A16" i="110"/>
  <c r="B16" i="110" s="1"/>
  <c r="F16" i="114"/>
  <c r="A16" i="114"/>
  <c r="B16" i="114" s="1"/>
  <c r="A19" i="95"/>
  <c r="B19" i="95" s="1"/>
  <c r="F19" i="95"/>
  <c r="A17" i="105"/>
  <c r="B17" i="105" s="1"/>
  <c r="F17" i="105"/>
  <c r="F14" i="87"/>
  <c r="A14" i="87"/>
  <c r="B14" i="87" s="1"/>
  <c r="K18" i="95"/>
  <c r="C19" i="95"/>
  <c r="E19" i="95"/>
  <c r="D19" i="95"/>
  <c r="G19" i="95" s="1"/>
  <c r="I16" i="114"/>
  <c r="C16" i="114"/>
  <c r="J16" i="114" s="1"/>
  <c r="E16" i="114"/>
  <c r="K16" i="114"/>
  <c r="C18" i="115"/>
  <c r="D15" i="98"/>
  <c r="G15" i="98" s="1"/>
  <c r="C15" i="98"/>
  <c r="E15" i="98"/>
  <c r="F16" i="98" s="1"/>
  <c r="F20" i="95"/>
  <c r="A20" i="95"/>
  <c r="K18" i="115"/>
  <c r="A15" i="111"/>
  <c r="B15" i="111" s="1"/>
  <c r="F15" i="111"/>
  <c r="A17" i="116"/>
  <c r="B17" i="116" s="1"/>
  <c r="I15" i="98"/>
  <c r="J15" i="98"/>
  <c r="A16" i="98"/>
  <c r="B16" i="98" s="1"/>
  <c r="D16" i="98" s="1"/>
  <c r="G16" i="98" s="1"/>
  <c r="C17" i="101"/>
  <c r="E18" i="115"/>
  <c r="A19" i="115" s="1"/>
  <c r="B19" i="115" s="1"/>
  <c r="E17" i="101"/>
  <c r="A18" i="101" s="1"/>
  <c r="B18" i="101" s="1"/>
  <c r="D16" i="114"/>
  <c r="G16" i="114" s="1"/>
  <c r="E15" i="113"/>
  <c r="C15" i="113"/>
  <c r="D15" i="113"/>
  <c r="F15" i="113"/>
  <c r="K14" i="112"/>
  <c r="E14" i="112"/>
  <c r="F15" i="112" s="1"/>
  <c r="C14" i="112"/>
  <c r="D14" i="112"/>
  <c r="G14" i="112" s="1"/>
  <c r="I14" i="112"/>
  <c r="J14" i="112"/>
  <c r="E15" i="109"/>
  <c r="C15" i="109"/>
  <c r="D15" i="109"/>
  <c r="G15" i="109" s="1"/>
  <c r="J16" i="110"/>
  <c r="I16" i="110"/>
  <c r="E16" i="110"/>
  <c r="K16" i="110"/>
  <c r="C16" i="110"/>
  <c r="D16" i="110"/>
  <c r="G16" i="110" s="1"/>
  <c r="A17" i="106"/>
  <c r="B17" i="106" s="1"/>
  <c r="I16" i="106"/>
  <c r="F17" i="106"/>
  <c r="J16" i="106"/>
  <c r="K16" i="106"/>
  <c r="G16" i="106"/>
  <c r="J15" i="104"/>
  <c r="F16" i="104"/>
  <c r="I15" i="104"/>
  <c r="A16" i="104"/>
  <c r="B16" i="104" s="1"/>
  <c r="G15" i="104"/>
  <c r="J17" i="103"/>
  <c r="I17" i="103"/>
  <c r="F18" i="103"/>
  <c r="A18" i="103"/>
  <c r="B18" i="103" s="1"/>
  <c r="K14" i="102"/>
  <c r="E14" i="102"/>
  <c r="A15" i="102" s="1"/>
  <c r="B15" i="102" s="1"/>
  <c r="D15" i="102" s="1"/>
  <c r="C14" i="102"/>
  <c r="D14" i="102"/>
  <c r="G14" i="102" s="1"/>
  <c r="I14" i="102"/>
  <c r="J14" i="102"/>
  <c r="F15" i="102"/>
  <c r="E18" i="101"/>
  <c r="C18" i="101"/>
  <c r="D18" i="101"/>
  <c r="E17" i="100"/>
  <c r="C17" i="100"/>
  <c r="J17" i="100" s="1"/>
  <c r="D17" i="100"/>
  <c r="G17" i="100" s="1"/>
  <c r="I17" i="100"/>
  <c r="A15" i="99"/>
  <c r="B15" i="99" s="1"/>
  <c r="F15" i="99"/>
  <c r="J15" i="94"/>
  <c r="I15" i="94"/>
  <c r="A16" i="94"/>
  <c r="B16" i="94" s="1"/>
  <c r="F16" i="94"/>
  <c r="G15" i="94"/>
  <c r="E20" i="96"/>
  <c r="A21" i="96" s="1"/>
  <c r="B21" i="96" s="1"/>
  <c r="D21" i="96" s="1"/>
  <c r="C20" i="96"/>
  <c r="K20" i="96"/>
  <c r="D20" i="96"/>
  <c r="G20" i="96" s="1"/>
  <c r="I20" i="96"/>
  <c r="J20" i="96"/>
  <c r="I18" i="97"/>
  <c r="J18" i="97"/>
  <c r="A18" i="97"/>
  <c r="B18" i="97" s="1"/>
  <c r="C19" i="115"/>
  <c r="E19" i="115"/>
  <c r="D19" i="115"/>
  <c r="F19" i="115"/>
  <c r="J17" i="116"/>
  <c r="I17" i="116"/>
  <c r="E17" i="116"/>
  <c r="A18" i="116" s="1"/>
  <c r="B18" i="116" s="1"/>
  <c r="C17" i="116"/>
  <c r="D17" i="116"/>
  <c r="G17" i="116" s="1"/>
  <c r="B13" i="85"/>
  <c r="D13" i="85" s="1"/>
  <c r="F13" i="85"/>
  <c r="J13" i="85" s="1"/>
  <c r="C14" i="108"/>
  <c r="K14" i="108"/>
  <c r="E14" i="108"/>
  <c r="A15" i="108" s="1"/>
  <c r="D14" i="108"/>
  <c r="G14" i="108" s="1"/>
  <c r="K15" i="86"/>
  <c r="C15" i="86"/>
  <c r="E15" i="86"/>
  <c r="A16" i="86" s="1"/>
  <c r="B16" i="86" s="1"/>
  <c r="D15" i="86"/>
  <c r="G15" i="86" s="1"/>
  <c r="J15" i="86"/>
  <c r="I15" i="86"/>
  <c r="C13" i="85"/>
  <c r="I13" i="85"/>
  <c r="A17" i="110" l="1"/>
  <c r="B17" i="110" s="1"/>
  <c r="F17" i="110"/>
  <c r="B20" i="95"/>
  <c r="D20" i="95" s="1"/>
  <c r="G20" i="95" s="1"/>
  <c r="I19" i="95"/>
  <c r="F17" i="114"/>
  <c r="A17" i="114"/>
  <c r="B17" i="114" s="1"/>
  <c r="D17" i="114" s="1"/>
  <c r="G17" i="114" s="1"/>
  <c r="C14" i="87"/>
  <c r="K14" i="87"/>
  <c r="E14" i="87"/>
  <c r="D14" i="87"/>
  <c r="G14" i="87" s="1"/>
  <c r="J14" i="87"/>
  <c r="I14" i="87"/>
  <c r="J17" i="105"/>
  <c r="I17" i="105"/>
  <c r="E17" i="105"/>
  <c r="C17" i="105"/>
  <c r="D17" i="105"/>
  <c r="G17" i="105" s="1"/>
  <c r="G19" i="115"/>
  <c r="F21" i="96"/>
  <c r="G21" i="96" s="1"/>
  <c r="A15" i="112"/>
  <c r="B15" i="112" s="1"/>
  <c r="I16" i="98"/>
  <c r="J16" i="98"/>
  <c r="E17" i="114"/>
  <c r="C17" i="114"/>
  <c r="F16" i="86"/>
  <c r="G13" i="85"/>
  <c r="I15" i="111"/>
  <c r="D15" i="111"/>
  <c r="G15" i="111" s="1"/>
  <c r="E15" i="111"/>
  <c r="C15" i="111"/>
  <c r="J15" i="111" s="1"/>
  <c r="C16" i="98"/>
  <c r="K16" i="98"/>
  <c r="E16" i="98"/>
  <c r="F17" i="98" s="1"/>
  <c r="C20" i="95"/>
  <c r="J19" i="95" s="1"/>
  <c r="E20" i="95"/>
  <c r="A21" i="95" s="1"/>
  <c r="B21" i="95" s="1"/>
  <c r="F18" i="101"/>
  <c r="I20" i="95"/>
  <c r="F21" i="95"/>
  <c r="J20" i="95"/>
  <c r="F18" i="114"/>
  <c r="J17" i="114"/>
  <c r="A18" i="114"/>
  <c r="B18" i="114" s="1"/>
  <c r="D18" i="114" s="1"/>
  <c r="G18" i="114" s="1"/>
  <c r="I17" i="114"/>
  <c r="A16" i="113"/>
  <c r="B16" i="113" s="1"/>
  <c r="I15" i="113"/>
  <c r="F16" i="113"/>
  <c r="J15" i="113"/>
  <c r="G15" i="113"/>
  <c r="C15" i="112"/>
  <c r="E15" i="112"/>
  <c r="F16" i="112" s="1"/>
  <c r="J15" i="112"/>
  <c r="I15" i="112"/>
  <c r="D15" i="112"/>
  <c r="G15" i="112" s="1"/>
  <c r="A16" i="109"/>
  <c r="B16" i="109" s="1"/>
  <c r="F16" i="109"/>
  <c r="C17" i="110"/>
  <c r="E17" i="110"/>
  <c r="A18" i="110" s="1"/>
  <c r="B18" i="110" s="1"/>
  <c r="D18" i="110" s="1"/>
  <c r="D17" i="110"/>
  <c r="G17" i="110" s="1"/>
  <c r="J17" i="110"/>
  <c r="I17" i="110"/>
  <c r="F18" i="110"/>
  <c r="E17" i="106"/>
  <c r="F18" i="106" s="1"/>
  <c r="C17" i="106"/>
  <c r="D17" i="106"/>
  <c r="G17" i="106" s="1"/>
  <c r="J17" i="106"/>
  <c r="A18" i="106"/>
  <c r="B18" i="106" s="1"/>
  <c r="I17" i="106"/>
  <c r="C16" i="104"/>
  <c r="J16" i="104" s="1"/>
  <c r="K16" i="104"/>
  <c r="E16" i="104"/>
  <c r="F17" i="104" s="1"/>
  <c r="D16" i="104"/>
  <c r="G16" i="104" s="1"/>
  <c r="I16" i="104"/>
  <c r="K18" i="103"/>
  <c r="C18" i="103"/>
  <c r="E18" i="103"/>
  <c r="F19" i="103" s="1"/>
  <c r="D18" i="103"/>
  <c r="G18" i="103" s="1"/>
  <c r="I18" i="103"/>
  <c r="J18" i="103"/>
  <c r="J15" i="102"/>
  <c r="I15" i="102"/>
  <c r="G15" i="102"/>
  <c r="E15" i="102"/>
  <c r="F16" i="102" s="1"/>
  <c r="C15" i="102"/>
  <c r="I18" i="101"/>
  <c r="F19" i="101"/>
  <c r="J18" i="101"/>
  <c r="A19" i="101"/>
  <c r="B19" i="101" s="1"/>
  <c r="G18" i="101"/>
  <c r="K18" i="101"/>
  <c r="F18" i="100"/>
  <c r="A18" i="100"/>
  <c r="B18" i="100" s="1"/>
  <c r="C15" i="99"/>
  <c r="E15" i="99"/>
  <c r="F16" i="99" s="1"/>
  <c r="D15" i="99"/>
  <c r="G15" i="99" s="1"/>
  <c r="I15" i="99"/>
  <c r="J15" i="99"/>
  <c r="I16" i="94"/>
  <c r="C16" i="94"/>
  <c r="J16" i="94" s="1"/>
  <c r="E16" i="94"/>
  <c r="F17" i="94" s="1"/>
  <c r="K16" i="94"/>
  <c r="D16" i="94"/>
  <c r="G16" i="94" s="1"/>
  <c r="J21" i="96"/>
  <c r="I21" i="96"/>
  <c r="E21" i="96"/>
  <c r="F23" i="96" s="1"/>
  <c r="C21" i="96"/>
  <c r="E18" i="97"/>
  <c r="K18" i="97"/>
  <c r="C18" i="97"/>
  <c r="D18" i="97"/>
  <c r="G18" i="97" s="1"/>
  <c r="F20" i="115"/>
  <c r="I19" i="115"/>
  <c r="J19" i="115"/>
  <c r="A20" i="115"/>
  <c r="B20" i="115" s="1"/>
  <c r="F18" i="116"/>
  <c r="C18" i="116"/>
  <c r="E18" i="116"/>
  <c r="K18" i="116"/>
  <c r="D18" i="116"/>
  <c r="G18" i="116" s="1"/>
  <c r="K13" i="85"/>
  <c r="E13" i="85"/>
  <c r="F14" i="85" s="1"/>
  <c r="A14" i="85"/>
  <c r="B15" i="108"/>
  <c r="F15" i="108"/>
  <c r="E16" i="86"/>
  <c r="C16" i="86"/>
  <c r="D16" i="86"/>
  <c r="G16" i="86" s="1"/>
  <c r="J16" i="86"/>
  <c r="I16" i="86"/>
  <c r="F17" i="86"/>
  <c r="A17" i="86"/>
  <c r="B17" i="86" s="1"/>
  <c r="A19" i="116" l="1"/>
  <c r="B19" i="116" s="1"/>
  <c r="D19" i="116" s="1"/>
  <c r="G18" i="110"/>
  <c r="A16" i="111"/>
  <c r="B16" i="111" s="1"/>
  <c r="F16" i="111"/>
  <c r="F18" i="105"/>
  <c r="A18" i="105"/>
  <c r="B18" i="105" s="1"/>
  <c r="F15" i="87"/>
  <c r="A15" i="87"/>
  <c r="B15" i="87" s="1"/>
  <c r="C16" i="111"/>
  <c r="K16" i="111"/>
  <c r="E16" i="111"/>
  <c r="F17" i="111" s="1"/>
  <c r="D16" i="111"/>
  <c r="G16" i="111" s="1"/>
  <c r="C21" i="95"/>
  <c r="K20" i="95"/>
  <c r="E21" i="95"/>
  <c r="F22" i="95" s="1"/>
  <c r="D21" i="95"/>
  <c r="G21" i="95" s="1"/>
  <c r="J21" i="95"/>
  <c r="I21" i="95"/>
  <c r="A22" i="95"/>
  <c r="B22" i="95" s="1"/>
  <c r="A17" i="98"/>
  <c r="B17" i="98" s="1"/>
  <c r="F22" i="96"/>
  <c r="J22" i="96" s="1"/>
  <c r="J16" i="111"/>
  <c r="I16" i="111"/>
  <c r="A16" i="112"/>
  <c r="B16" i="112" s="1"/>
  <c r="I17" i="98"/>
  <c r="J17" i="98"/>
  <c r="K18" i="114"/>
  <c r="E18" i="114"/>
  <c r="F19" i="114" s="1"/>
  <c r="C18" i="114"/>
  <c r="J18" i="116"/>
  <c r="A17" i="111"/>
  <c r="B17" i="111" s="1"/>
  <c r="I18" i="116"/>
  <c r="A23" i="96"/>
  <c r="B23" i="96" s="1"/>
  <c r="A17" i="94"/>
  <c r="B17" i="94" s="1"/>
  <c r="D17" i="94" s="1"/>
  <c r="G17" i="94" s="1"/>
  <c r="J18" i="114"/>
  <c r="I18" i="114"/>
  <c r="A19" i="114"/>
  <c r="B19" i="114" s="1"/>
  <c r="E16" i="113"/>
  <c r="A17" i="113" s="1"/>
  <c r="B17" i="113" s="1"/>
  <c r="K16" i="113"/>
  <c r="C16" i="113"/>
  <c r="D16" i="113"/>
  <c r="G16" i="113" s="1"/>
  <c r="J16" i="113"/>
  <c r="I16" i="113"/>
  <c r="I16" i="112"/>
  <c r="K16" i="112"/>
  <c r="C16" i="112"/>
  <c r="J16" i="112" s="1"/>
  <c r="E16" i="112"/>
  <c r="F17" i="112" s="1"/>
  <c r="D16" i="112"/>
  <c r="G16" i="112" s="1"/>
  <c r="I16" i="109"/>
  <c r="E16" i="109"/>
  <c r="A17" i="109" s="1"/>
  <c r="B17" i="109" s="1"/>
  <c r="K16" i="109"/>
  <c r="C16" i="109"/>
  <c r="J16" i="109" s="1"/>
  <c r="D16" i="109"/>
  <c r="G16" i="109" s="1"/>
  <c r="C17" i="111"/>
  <c r="E17" i="111"/>
  <c r="D17" i="111"/>
  <c r="G17" i="111" s="1"/>
  <c r="J18" i="110"/>
  <c r="I18" i="110"/>
  <c r="C18" i="110"/>
  <c r="E18" i="110"/>
  <c r="A19" i="110" s="1"/>
  <c r="B19" i="110" s="1"/>
  <c r="D19" i="110" s="1"/>
  <c r="K18" i="110"/>
  <c r="I18" i="106"/>
  <c r="J18" i="106"/>
  <c r="K18" i="106"/>
  <c r="C18" i="106"/>
  <c r="E18" i="106"/>
  <c r="F19" i="106" s="1"/>
  <c r="D18" i="106"/>
  <c r="G18" i="106" s="1"/>
  <c r="I17" i="104"/>
  <c r="J17" i="104"/>
  <c r="A17" i="104"/>
  <c r="B17" i="104" s="1"/>
  <c r="I19" i="103"/>
  <c r="J19" i="103"/>
  <c r="A19" i="103"/>
  <c r="B19" i="103" s="1"/>
  <c r="A16" i="102"/>
  <c r="B16" i="102" s="1"/>
  <c r="E19" i="101"/>
  <c r="A20" i="101" s="1"/>
  <c r="B20" i="101" s="1"/>
  <c r="C19" i="101"/>
  <c r="D19" i="101"/>
  <c r="G19" i="101" s="1"/>
  <c r="I19" i="101"/>
  <c r="J19" i="101"/>
  <c r="E18" i="100"/>
  <c r="F19" i="100" s="1"/>
  <c r="C18" i="100"/>
  <c r="K18" i="100"/>
  <c r="D18" i="100"/>
  <c r="G18" i="100" s="1"/>
  <c r="J18" i="100"/>
  <c r="I18" i="100"/>
  <c r="A19" i="100"/>
  <c r="B19" i="100" s="1"/>
  <c r="D19" i="100" s="1"/>
  <c r="G19" i="100" s="1"/>
  <c r="A16" i="99"/>
  <c r="I17" i="94"/>
  <c r="J17" i="94"/>
  <c r="C17" i="94"/>
  <c r="E17" i="94"/>
  <c r="A18" i="94" s="1"/>
  <c r="B18" i="94" s="1"/>
  <c r="I23" i="96"/>
  <c r="J23" i="96"/>
  <c r="C23" i="96"/>
  <c r="E23" i="96"/>
  <c r="I22" i="96"/>
  <c r="D23" i="96"/>
  <c r="G23" i="96" s="1"/>
  <c r="A22" i="96"/>
  <c r="B22" i="96" s="1"/>
  <c r="F19" i="97"/>
  <c r="A19" i="97"/>
  <c r="B19" i="97" s="1"/>
  <c r="C20" i="115"/>
  <c r="E20" i="115"/>
  <c r="F21" i="115" s="1"/>
  <c r="K20" i="115"/>
  <c r="D20" i="115"/>
  <c r="G20" i="115" s="1"/>
  <c r="A21" i="115"/>
  <c r="B21" i="115" s="1"/>
  <c r="D21" i="115" s="1"/>
  <c r="G21" i="115" s="1"/>
  <c r="J20" i="115"/>
  <c r="I20" i="115"/>
  <c r="F19" i="116"/>
  <c r="G19" i="116"/>
  <c r="C19" i="116"/>
  <c r="E19" i="116"/>
  <c r="J14" i="85"/>
  <c r="I14" i="85"/>
  <c r="B14" i="85"/>
  <c r="J15" i="108"/>
  <c r="I15" i="108"/>
  <c r="E15" i="108"/>
  <c r="A16" i="108" s="1"/>
  <c r="C15" i="108"/>
  <c r="D15" i="108"/>
  <c r="G15" i="108" s="1"/>
  <c r="E17" i="86"/>
  <c r="A18" i="86" s="1"/>
  <c r="B18" i="86" s="1"/>
  <c r="D18" i="86" s="1"/>
  <c r="K17" i="86"/>
  <c r="C17" i="86"/>
  <c r="F18" i="86"/>
  <c r="I17" i="86"/>
  <c r="J17" i="86"/>
  <c r="D17" i="86"/>
  <c r="G17" i="86" s="1"/>
  <c r="G18" i="86" l="1"/>
  <c r="F20" i="116"/>
  <c r="B16" i="99"/>
  <c r="I16" i="99"/>
  <c r="C15" i="87"/>
  <c r="E15" i="87"/>
  <c r="F16" i="87" s="1"/>
  <c r="D15" i="87"/>
  <c r="G15" i="87" s="1"/>
  <c r="I15" i="87"/>
  <c r="J15" i="87"/>
  <c r="A16" i="87"/>
  <c r="B16" i="87" s="1"/>
  <c r="E18" i="105"/>
  <c r="K18" i="105"/>
  <c r="C18" i="105"/>
  <c r="D18" i="105"/>
  <c r="G18" i="105" s="1"/>
  <c r="I18" i="105"/>
  <c r="J18" i="105"/>
  <c r="F19" i="105"/>
  <c r="A19" i="105"/>
  <c r="B19" i="105" s="1"/>
  <c r="J22" i="95"/>
  <c r="I22" i="95"/>
  <c r="D19" i="114"/>
  <c r="G19" i="114" s="1"/>
  <c r="E19" i="114"/>
  <c r="C19" i="114"/>
  <c r="I16" i="102"/>
  <c r="I19" i="114"/>
  <c r="J19" i="114"/>
  <c r="E17" i="98"/>
  <c r="C17" i="98"/>
  <c r="D17" i="98"/>
  <c r="G17" i="98" s="1"/>
  <c r="E22" i="95"/>
  <c r="F23" i="95" s="1"/>
  <c r="C22" i="95"/>
  <c r="F18" i="94"/>
  <c r="D22" i="95"/>
  <c r="G22" i="95" s="1"/>
  <c r="F20" i="101"/>
  <c r="A19" i="106"/>
  <c r="B19" i="106" s="1"/>
  <c r="D19" i="106" s="1"/>
  <c r="I17" i="111"/>
  <c r="J17" i="111"/>
  <c r="F19" i="110"/>
  <c r="G19" i="110" s="1"/>
  <c r="F17" i="109"/>
  <c r="I17" i="109" s="1"/>
  <c r="E17" i="113"/>
  <c r="C17" i="113"/>
  <c r="D17" i="113"/>
  <c r="F17" i="113"/>
  <c r="A17" i="112"/>
  <c r="B17" i="112" s="1"/>
  <c r="E17" i="109"/>
  <c r="A18" i="109" s="1"/>
  <c r="B18" i="109" s="1"/>
  <c r="C17" i="109"/>
  <c r="D17" i="109"/>
  <c r="G17" i="109" s="1"/>
  <c r="J17" i="109"/>
  <c r="A18" i="111"/>
  <c r="B18" i="111" s="1"/>
  <c r="F18" i="111"/>
  <c r="K19" i="110"/>
  <c r="C19" i="110"/>
  <c r="J19" i="110" s="1"/>
  <c r="E19" i="110"/>
  <c r="A20" i="110" s="1"/>
  <c r="B20" i="110" s="1"/>
  <c r="I19" i="110"/>
  <c r="B16" i="108"/>
  <c r="J19" i="106"/>
  <c r="I19" i="106"/>
  <c r="G19" i="106"/>
  <c r="E19" i="106"/>
  <c r="A20" i="106" s="1"/>
  <c r="B20" i="106" s="1"/>
  <c r="C19" i="106"/>
  <c r="C17" i="104"/>
  <c r="E17" i="104"/>
  <c r="D17" i="104"/>
  <c r="G17" i="104" s="1"/>
  <c r="C19" i="103"/>
  <c r="E19" i="103"/>
  <c r="D19" i="103"/>
  <c r="G19" i="103" s="1"/>
  <c r="E16" i="102"/>
  <c r="C16" i="102"/>
  <c r="J16" i="102" s="1"/>
  <c r="K16" i="102"/>
  <c r="D16" i="102"/>
  <c r="G16" i="102" s="1"/>
  <c r="K20" i="101"/>
  <c r="C20" i="101"/>
  <c r="E20" i="101"/>
  <c r="A21" i="101" s="1"/>
  <c r="B21" i="101" s="1"/>
  <c r="D20" i="101"/>
  <c r="G20" i="101" s="1"/>
  <c r="J20" i="101"/>
  <c r="I20" i="101"/>
  <c r="I19" i="100"/>
  <c r="C19" i="100"/>
  <c r="J19" i="100" s="1"/>
  <c r="E19" i="100"/>
  <c r="F20" i="100" s="1"/>
  <c r="E16" i="99"/>
  <c r="K16" i="99"/>
  <c r="C16" i="99"/>
  <c r="J16" i="99" s="1"/>
  <c r="D16" i="99"/>
  <c r="G16" i="99" s="1"/>
  <c r="K18" i="94"/>
  <c r="C18" i="94"/>
  <c r="E18" i="94"/>
  <c r="A19" i="94" s="1"/>
  <c r="B19" i="94" s="1"/>
  <c r="D18" i="94"/>
  <c r="G18" i="94" s="1"/>
  <c r="J18" i="94"/>
  <c r="I18" i="94"/>
  <c r="C22" i="96"/>
  <c r="K22" i="96"/>
  <c r="E22" i="96"/>
  <c r="D22" i="96"/>
  <c r="G22" i="96" s="1"/>
  <c r="C19" i="97"/>
  <c r="J19" i="97" s="1"/>
  <c r="E19" i="97"/>
  <c r="A20" i="97" s="1"/>
  <c r="B20" i="97" s="1"/>
  <c r="D19" i="97"/>
  <c r="G19" i="97" s="1"/>
  <c r="I19" i="97"/>
  <c r="J21" i="115"/>
  <c r="I21" i="115"/>
  <c r="E21" i="115"/>
  <c r="F22" i="115" s="1"/>
  <c r="C21" i="115"/>
  <c r="J19" i="116"/>
  <c r="A20" i="116"/>
  <c r="B20" i="116" s="1"/>
  <c r="D20" i="116" s="1"/>
  <c r="G20" i="116" s="1"/>
  <c r="I19" i="116"/>
  <c r="I20" i="116"/>
  <c r="J20" i="116"/>
  <c r="E14" i="85"/>
  <c r="C14" i="85"/>
  <c r="D14" i="85"/>
  <c r="G14" i="85" s="1"/>
  <c r="F16" i="108"/>
  <c r="E18" i="86"/>
  <c r="A19" i="86" s="1"/>
  <c r="B19" i="86" s="1"/>
  <c r="C18" i="86"/>
  <c r="J18" i="86" s="1"/>
  <c r="I18" i="86"/>
  <c r="C19" i="105" l="1"/>
  <c r="E19" i="105"/>
  <c r="D19" i="105"/>
  <c r="G19" i="105" s="1"/>
  <c r="F20" i="105"/>
  <c r="A20" i="105"/>
  <c r="B20" i="105" s="1"/>
  <c r="I19" i="105"/>
  <c r="J19" i="105"/>
  <c r="C16" i="87"/>
  <c r="J16" i="87" s="1"/>
  <c r="E16" i="87"/>
  <c r="K16" i="87"/>
  <c r="D16" i="87"/>
  <c r="G16" i="87" s="1"/>
  <c r="I16" i="87"/>
  <c r="K20" i="116"/>
  <c r="F19" i="94"/>
  <c r="A20" i="114"/>
  <c r="B20" i="114" s="1"/>
  <c r="F20" i="114"/>
  <c r="F18" i="98"/>
  <c r="A18" i="98"/>
  <c r="B18" i="98" s="1"/>
  <c r="A23" i="95"/>
  <c r="B23" i="95" s="1"/>
  <c r="F19" i="86"/>
  <c r="F20" i="110"/>
  <c r="I20" i="110" s="1"/>
  <c r="A18" i="113"/>
  <c r="B18" i="113" s="1"/>
  <c r="F18" i="113"/>
  <c r="J17" i="113"/>
  <c r="I17" i="113"/>
  <c r="G17" i="113"/>
  <c r="C17" i="112"/>
  <c r="J17" i="112" s="1"/>
  <c r="E17" i="112"/>
  <c r="D17" i="112"/>
  <c r="G17" i="112" s="1"/>
  <c r="I17" i="112"/>
  <c r="C18" i="109"/>
  <c r="E18" i="109"/>
  <c r="D18" i="109"/>
  <c r="F18" i="109"/>
  <c r="J18" i="111"/>
  <c r="I18" i="111"/>
  <c r="E18" i="111"/>
  <c r="F19" i="111" s="1"/>
  <c r="C18" i="111"/>
  <c r="K18" i="111"/>
  <c r="D18" i="111"/>
  <c r="G18" i="111" s="1"/>
  <c r="E20" i="110"/>
  <c r="A21" i="110" s="1"/>
  <c r="B21" i="110" s="1"/>
  <c r="C20" i="110"/>
  <c r="D20" i="110"/>
  <c r="J20" i="110"/>
  <c r="E16" i="108"/>
  <c r="F17" i="108" s="1"/>
  <c r="C16" i="108"/>
  <c r="J16" i="108" s="1"/>
  <c r="D16" i="108"/>
  <c r="G16" i="108" s="1"/>
  <c r="K16" i="108"/>
  <c r="E20" i="106"/>
  <c r="C20" i="106"/>
  <c r="D20" i="106"/>
  <c r="F20" i="106"/>
  <c r="F18" i="104"/>
  <c r="A18" i="104"/>
  <c r="B18" i="104" s="1"/>
  <c r="F20" i="103"/>
  <c r="A20" i="103"/>
  <c r="B20" i="103" s="1"/>
  <c r="F17" i="102"/>
  <c r="A17" i="102"/>
  <c r="B17" i="102" s="1"/>
  <c r="E21" i="101"/>
  <c r="C21" i="101"/>
  <c r="D21" i="101"/>
  <c r="F21" i="101"/>
  <c r="J20" i="100"/>
  <c r="I20" i="100"/>
  <c r="A20" i="100"/>
  <c r="B20" i="100" s="1"/>
  <c r="F17" i="99"/>
  <c r="A17" i="99"/>
  <c r="B17" i="99" s="1"/>
  <c r="E19" i="94"/>
  <c r="A20" i="94" s="1"/>
  <c r="B20" i="94" s="1"/>
  <c r="C19" i="94"/>
  <c r="D19" i="94"/>
  <c r="G19" i="94" s="1"/>
  <c r="F20" i="94"/>
  <c r="I19" i="94"/>
  <c r="J19" i="94"/>
  <c r="A24" i="96"/>
  <c r="B24" i="96" s="1"/>
  <c r="F24" i="96"/>
  <c r="C20" i="97"/>
  <c r="E20" i="97"/>
  <c r="D20" i="97"/>
  <c r="F20" i="97"/>
  <c r="K20" i="97" s="1"/>
  <c r="I22" i="115"/>
  <c r="J22" i="115"/>
  <c r="A22" i="115"/>
  <c r="B22" i="115" s="1"/>
  <c r="E20" i="116"/>
  <c r="C20" i="116"/>
  <c r="A15" i="85"/>
  <c r="B15" i="85" s="1"/>
  <c r="F15" i="85"/>
  <c r="I16" i="108"/>
  <c r="K19" i="86"/>
  <c r="C19" i="86"/>
  <c r="E19" i="86"/>
  <c r="A20" i="86" s="1"/>
  <c r="B20" i="86" s="1"/>
  <c r="D19" i="86"/>
  <c r="G19" i="86" s="1"/>
  <c r="J19" i="86"/>
  <c r="I19" i="86"/>
  <c r="G21" i="101" l="1"/>
  <c r="A17" i="87"/>
  <c r="B17" i="87" s="1"/>
  <c r="F17" i="87"/>
  <c r="I17" i="87" s="1"/>
  <c r="K20" i="105"/>
  <c r="E20" i="105"/>
  <c r="F21" i="105" s="1"/>
  <c r="C20" i="105"/>
  <c r="D20" i="105"/>
  <c r="G20" i="105" s="1"/>
  <c r="I20" i="105"/>
  <c r="A21" i="105"/>
  <c r="B21" i="105" s="1"/>
  <c r="J20" i="105"/>
  <c r="I20" i="114"/>
  <c r="E20" i="114"/>
  <c r="C20" i="114"/>
  <c r="J20" i="114" s="1"/>
  <c r="D20" i="114"/>
  <c r="G20" i="114" s="1"/>
  <c r="K20" i="114"/>
  <c r="G20" i="97"/>
  <c r="C23" i="95"/>
  <c r="K22" i="95"/>
  <c r="E23" i="95"/>
  <c r="D23" i="95"/>
  <c r="G23" i="95" s="1"/>
  <c r="C18" i="98"/>
  <c r="J18" i="98" s="1"/>
  <c r="D18" i="98"/>
  <c r="G18" i="98" s="1"/>
  <c r="K18" i="98"/>
  <c r="E18" i="98"/>
  <c r="G20" i="110"/>
  <c r="I18" i="98"/>
  <c r="A19" i="98"/>
  <c r="B19" i="98" s="1"/>
  <c r="F19" i="98"/>
  <c r="E18" i="113"/>
  <c r="F19" i="113" s="1"/>
  <c r="C18" i="113"/>
  <c r="K18" i="113"/>
  <c r="D18" i="113"/>
  <c r="G18" i="113" s="1"/>
  <c r="I18" i="113"/>
  <c r="J18" i="113"/>
  <c r="F18" i="112"/>
  <c r="A18" i="112"/>
  <c r="B18" i="112" s="1"/>
  <c r="J18" i="109"/>
  <c r="A19" i="109"/>
  <c r="B19" i="109" s="1"/>
  <c r="F19" i="109"/>
  <c r="I18" i="109"/>
  <c r="G18" i="109"/>
  <c r="K18" i="109"/>
  <c r="A19" i="111"/>
  <c r="B19" i="111" s="1"/>
  <c r="C21" i="110"/>
  <c r="E21" i="110"/>
  <c r="D21" i="110"/>
  <c r="F21" i="110"/>
  <c r="A17" i="108"/>
  <c r="B17" i="108" s="1"/>
  <c r="E17" i="108" s="1"/>
  <c r="I20" i="106"/>
  <c r="J20" i="106"/>
  <c r="A21" i="106"/>
  <c r="B21" i="106" s="1"/>
  <c r="F21" i="106"/>
  <c r="G20" i="106"/>
  <c r="K20" i="106"/>
  <c r="J18" i="104"/>
  <c r="I18" i="104"/>
  <c r="E18" i="104"/>
  <c r="F19" i="104" s="1"/>
  <c r="K18" i="104"/>
  <c r="C18" i="104"/>
  <c r="D18" i="104"/>
  <c r="G18" i="104" s="1"/>
  <c r="K20" i="103"/>
  <c r="E20" i="103"/>
  <c r="C20" i="103"/>
  <c r="J20" i="103" s="1"/>
  <c r="D20" i="103"/>
  <c r="G20" i="103" s="1"/>
  <c r="I20" i="103"/>
  <c r="F21" i="103"/>
  <c r="A21" i="103"/>
  <c r="B21" i="103" s="1"/>
  <c r="E17" i="102"/>
  <c r="F18" i="102" s="1"/>
  <c r="C17" i="102"/>
  <c r="J17" i="102" s="1"/>
  <c r="D17" i="102"/>
  <c r="G17" i="102" s="1"/>
  <c r="I17" i="102"/>
  <c r="J21" i="101"/>
  <c r="F22" i="101"/>
  <c r="A22" i="101"/>
  <c r="B22" i="101" s="1"/>
  <c r="I21" i="101"/>
  <c r="E20" i="100"/>
  <c r="K20" i="100"/>
  <c r="C20" i="100"/>
  <c r="D20" i="100"/>
  <c r="G20" i="100" s="1"/>
  <c r="D17" i="99"/>
  <c r="G17" i="99" s="1"/>
  <c r="C17" i="99"/>
  <c r="E17" i="99"/>
  <c r="F18" i="99" s="1"/>
  <c r="I17" i="99"/>
  <c r="J17" i="99"/>
  <c r="C20" i="94"/>
  <c r="J20" i="94" s="1"/>
  <c r="E20" i="94"/>
  <c r="F21" i="94" s="1"/>
  <c r="K20" i="94"/>
  <c r="D20" i="94"/>
  <c r="G20" i="94" s="1"/>
  <c r="I20" i="94"/>
  <c r="E24" i="96"/>
  <c r="F25" i="96" s="1"/>
  <c r="C24" i="96"/>
  <c r="J24" i="96" s="1"/>
  <c r="D24" i="96"/>
  <c r="G24" i="96" s="1"/>
  <c r="I24" i="96"/>
  <c r="A25" i="96"/>
  <c r="B25" i="96" s="1"/>
  <c r="D25" i="96" s="1"/>
  <c r="I20" i="97"/>
  <c r="F21" i="97"/>
  <c r="J20" i="97"/>
  <c r="A21" i="97"/>
  <c r="B21" i="97" s="1"/>
  <c r="K22" i="115"/>
  <c r="C22" i="115"/>
  <c r="E22" i="115"/>
  <c r="D22" i="115"/>
  <c r="G22" i="115" s="1"/>
  <c r="A21" i="116"/>
  <c r="B21" i="116" s="1"/>
  <c r="F21" i="116"/>
  <c r="E15" i="85"/>
  <c r="A16" i="85" s="1"/>
  <c r="B16" i="85" s="1"/>
  <c r="C15" i="85"/>
  <c r="J15" i="85" s="1"/>
  <c r="D15" i="85"/>
  <c r="G15" i="85" s="1"/>
  <c r="K15" i="85"/>
  <c r="I15" i="85"/>
  <c r="C17" i="108"/>
  <c r="J17" i="108" s="1"/>
  <c r="E20" i="86"/>
  <c r="C20" i="86"/>
  <c r="D20" i="86"/>
  <c r="F20" i="86"/>
  <c r="F21" i="114" l="1"/>
  <c r="A21" i="114"/>
  <c r="B21" i="114" s="1"/>
  <c r="E21" i="105"/>
  <c r="A22" i="105" s="1"/>
  <c r="B22" i="105" s="1"/>
  <c r="C21" i="105"/>
  <c r="D21" i="105"/>
  <c r="G21" i="105" s="1"/>
  <c r="J21" i="105"/>
  <c r="I21" i="105"/>
  <c r="F22" i="105"/>
  <c r="E17" i="87"/>
  <c r="C17" i="87"/>
  <c r="J17" i="87" s="1"/>
  <c r="D17" i="87"/>
  <c r="G17" i="87" s="1"/>
  <c r="G25" i="96"/>
  <c r="J21" i="114"/>
  <c r="I21" i="114"/>
  <c r="C19" i="98"/>
  <c r="E19" i="98"/>
  <c r="D19" i="98"/>
  <c r="G19" i="98" s="1"/>
  <c r="A24" i="95"/>
  <c r="F24" i="95"/>
  <c r="A18" i="102"/>
  <c r="B18" i="102" s="1"/>
  <c r="E21" i="114"/>
  <c r="F22" i="114" s="1"/>
  <c r="C21" i="114"/>
  <c r="A18" i="99"/>
  <c r="B18" i="99" s="1"/>
  <c r="D18" i="99" s="1"/>
  <c r="G18" i="99" s="1"/>
  <c r="A19" i="104"/>
  <c r="B19" i="104" s="1"/>
  <c r="A19" i="113"/>
  <c r="B19" i="113" s="1"/>
  <c r="D19" i="113" s="1"/>
  <c r="G19" i="113" s="1"/>
  <c r="D21" i="114"/>
  <c r="G21" i="114" s="1"/>
  <c r="J19" i="98"/>
  <c r="I19" i="98"/>
  <c r="A20" i="98"/>
  <c r="B20" i="98" s="1"/>
  <c r="D20" i="98" s="1"/>
  <c r="F20" i="98"/>
  <c r="G20" i="86"/>
  <c r="F16" i="85"/>
  <c r="J16" i="85" s="1"/>
  <c r="A21" i="94"/>
  <c r="B21" i="94" s="1"/>
  <c r="D21" i="94" s="1"/>
  <c r="G21" i="94" s="1"/>
  <c r="J19" i="113"/>
  <c r="I19" i="113"/>
  <c r="C19" i="113"/>
  <c r="I18" i="112"/>
  <c r="J18" i="112"/>
  <c r="K18" i="112"/>
  <c r="C18" i="112"/>
  <c r="E18" i="112"/>
  <c r="F19" i="112" s="1"/>
  <c r="D18" i="112"/>
  <c r="G18" i="112" s="1"/>
  <c r="J19" i="109"/>
  <c r="I19" i="109"/>
  <c r="C19" i="109"/>
  <c r="E19" i="109"/>
  <c r="F20" i="109" s="1"/>
  <c r="D19" i="109"/>
  <c r="G19" i="109" s="1"/>
  <c r="E19" i="111"/>
  <c r="C19" i="111"/>
  <c r="J19" i="111" s="1"/>
  <c r="D19" i="111"/>
  <c r="G19" i="111" s="1"/>
  <c r="I19" i="111"/>
  <c r="J21" i="110"/>
  <c r="A22" i="110"/>
  <c r="B22" i="110" s="1"/>
  <c r="F22" i="110"/>
  <c r="I21" i="110"/>
  <c r="G21" i="110"/>
  <c r="A18" i="108"/>
  <c r="B18" i="108" s="1"/>
  <c r="F18" i="108"/>
  <c r="I18" i="108" s="1"/>
  <c r="I17" i="108"/>
  <c r="D17" i="108"/>
  <c r="G17" i="108" s="1"/>
  <c r="C21" i="106"/>
  <c r="E21" i="106"/>
  <c r="A22" i="106" s="1"/>
  <c r="B22" i="106" s="1"/>
  <c r="D22" i="106" s="1"/>
  <c r="D21" i="106"/>
  <c r="G21" i="106" s="1"/>
  <c r="I21" i="106"/>
  <c r="F22" i="106"/>
  <c r="J21" i="106"/>
  <c r="C19" i="104"/>
  <c r="E19" i="104"/>
  <c r="A20" i="104" s="1"/>
  <c r="B20" i="104" s="1"/>
  <c r="D19" i="104"/>
  <c r="G19" i="104" s="1"/>
  <c r="I19" i="104"/>
  <c r="J19" i="104"/>
  <c r="C21" i="103"/>
  <c r="E21" i="103"/>
  <c r="F22" i="103" s="1"/>
  <c r="I21" i="103"/>
  <c r="J21" i="103"/>
  <c r="D21" i="103"/>
  <c r="G21" i="103" s="1"/>
  <c r="K18" i="102"/>
  <c r="E18" i="102"/>
  <c r="A19" i="102" s="1"/>
  <c r="B19" i="102" s="1"/>
  <c r="C18" i="102"/>
  <c r="D19" i="102"/>
  <c r="D18" i="102"/>
  <c r="G18" i="102" s="1"/>
  <c r="J18" i="102"/>
  <c r="I18" i="102"/>
  <c r="E22" i="101"/>
  <c r="A23" i="101" s="1"/>
  <c r="B23" i="101" s="1"/>
  <c r="D23" i="101" s="1"/>
  <c r="K22" i="101"/>
  <c r="C22" i="101"/>
  <c r="J22" i="101" s="1"/>
  <c r="D22" i="101"/>
  <c r="G22" i="101" s="1"/>
  <c r="F23" i="101"/>
  <c r="I22" i="101"/>
  <c r="A21" i="100"/>
  <c r="B21" i="100" s="1"/>
  <c r="F21" i="100"/>
  <c r="C18" i="99"/>
  <c r="J18" i="99"/>
  <c r="I18" i="99"/>
  <c r="C21" i="94"/>
  <c r="E21" i="94"/>
  <c r="F22" i="94" s="1"/>
  <c r="J21" i="94"/>
  <c r="I21" i="94"/>
  <c r="A22" i="94"/>
  <c r="B22" i="94" s="1"/>
  <c r="D22" i="94" s="1"/>
  <c r="I25" i="96"/>
  <c r="J25" i="96"/>
  <c r="E25" i="96"/>
  <c r="A26" i="96" s="1"/>
  <c r="B26" i="96" s="1"/>
  <c r="K25" i="96"/>
  <c r="C25" i="96"/>
  <c r="C21" i="97"/>
  <c r="E21" i="97"/>
  <c r="A22" i="97" s="1"/>
  <c r="B22" i="97" s="1"/>
  <c r="D22" i="97" s="1"/>
  <c r="D21" i="97"/>
  <c r="G21" i="97" s="1"/>
  <c r="F22" i="97"/>
  <c r="I21" i="97"/>
  <c r="J21" i="97"/>
  <c r="A23" i="115"/>
  <c r="B23" i="115" s="1"/>
  <c r="F23" i="115"/>
  <c r="I21" i="116"/>
  <c r="J21" i="116"/>
  <c r="D21" i="116"/>
  <c r="G21" i="116" s="1"/>
  <c r="C21" i="116"/>
  <c r="E21" i="116"/>
  <c r="A22" i="116" s="1"/>
  <c r="B22" i="116" s="1"/>
  <c r="C16" i="85"/>
  <c r="E16" i="85"/>
  <c r="D16" i="85"/>
  <c r="I16" i="85"/>
  <c r="J18" i="108"/>
  <c r="F21" i="86"/>
  <c r="I20" i="86"/>
  <c r="J20" i="86"/>
  <c r="A21" i="86"/>
  <c r="B21" i="86" s="1"/>
  <c r="G23" i="101" l="1"/>
  <c r="G20" i="98"/>
  <c r="A18" i="87"/>
  <c r="B18" i="87" s="1"/>
  <c r="F18" i="87"/>
  <c r="I22" i="105"/>
  <c r="J22" i="105"/>
  <c r="E22" i="105"/>
  <c r="C22" i="105"/>
  <c r="K22" i="105"/>
  <c r="D22" i="105"/>
  <c r="G22" i="105" s="1"/>
  <c r="F17" i="85"/>
  <c r="K18" i="99"/>
  <c r="A22" i="103"/>
  <c r="B22" i="103" s="1"/>
  <c r="E19" i="113"/>
  <c r="A20" i="113" s="1"/>
  <c r="B20" i="113" s="1"/>
  <c r="E18" i="99"/>
  <c r="F19" i="99" s="1"/>
  <c r="I20" i="98"/>
  <c r="J20" i="98"/>
  <c r="A17" i="85"/>
  <c r="B17" i="85" s="1"/>
  <c r="C20" i="98"/>
  <c r="K20" i="98"/>
  <c r="E20" i="98"/>
  <c r="F21" i="98" s="1"/>
  <c r="J22" i="114"/>
  <c r="I22" i="114"/>
  <c r="A22" i="114"/>
  <c r="B22" i="114" s="1"/>
  <c r="F20" i="104"/>
  <c r="A19" i="112"/>
  <c r="B19" i="112" s="1"/>
  <c r="D19" i="112" s="1"/>
  <c r="G19" i="112" s="1"/>
  <c r="G16" i="85"/>
  <c r="F19" i="102"/>
  <c r="I24" i="95"/>
  <c r="J24" i="95"/>
  <c r="B24" i="95"/>
  <c r="I23" i="95"/>
  <c r="E20" i="113"/>
  <c r="C20" i="113"/>
  <c r="D20" i="113"/>
  <c r="F20" i="113"/>
  <c r="K20" i="113" s="1"/>
  <c r="I19" i="112"/>
  <c r="E19" i="112"/>
  <c r="F20" i="112" s="1"/>
  <c r="A20" i="109"/>
  <c r="B20" i="109" s="1"/>
  <c r="A20" i="111"/>
  <c r="B20" i="111" s="1"/>
  <c r="F20" i="111"/>
  <c r="J22" i="110"/>
  <c r="I22" i="110"/>
  <c r="E22" i="110"/>
  <c r="F23" i="110" s="1"/>
  <c r="C22" i="110"/>
  <c r="K22" i="110"/>
  <c r="D22" i="110"/>
  <c r="G22" i="110" s="1"/>
  <c r="E18" i="108"/>
  <c r="F19" i="108" s="1"/>
  <c r="K18" i="108"/>
  <c r="D18" i="108"/>
  <c r="G18" i="108" s="1"/>
  <c r="C18" i="108"/>
  <c r="I22" i="106"/>
  <c r="J22" i="106"/>
  <c r="G22" i="106"/>
  <c r="E22" i="106"/>
  <c r="F23" i="106" s="1"/>
  <c r="K22" i="106"/>
  <c r="C22" i="106"/>
  <c r="E20" i="104"/>
  <c r="A21" i="104" s="1"/>
  <c r="B21" i="104" s="1"/>
  <c r="C20" i="104"/>
  <c r="J20" i="104" s="1"/>
  <c r="K20" i="104"/>
  <c r="D20" i="104"/>
  <c r="G20" i="104" s="1"/>
  <c r="I20" i="104"/>
  <c r="F21" i="104"/>
  <c r="J22" i="103"/>
  <c r="I22" i="103"/>
  <c r="K22" i="103"/>
  <c r="E22" i="103"/>
  <c r="C22" i="103"/>
  <c r="D22" i="103"/>
  <c r="G22" i="103" s="1"/>
  <c r="I19" i="102"/>
  <c r="G19" i="102"/>
  <c r="E19" i="102"/>
  <c r="C19" i="102"/>
  <c r="J19" i="102" s="1"/>
  <c r="I23" i="101"/>
  <c r="J23" i="101"/>
  <c r="C23" i="101"/>
  <c r="E23" i="101"/>
  <c r="F24" i="101" s="1"/>
  <c r="I21" i="100"/>
  <c r="J21" i="100"/>
  <c r="E21" i="100"/>
  <c r="F22" i="100" s="1"/>
  <c r="C21" i="100"/>
  <c r="D21" i="100"/>
  <c r="G21" i="100" s="1"/>
  <c r="I19" i="99"/>
  <c r="J19" i="99"/>
  <c r="A19" i="99"/>
  <c r="B19" i="99" s="1"/>
  <c r="I22" i="94"/>
  <c r="J22" i="94"/>
  <c r="G22" i="94"/>
  <c r="E22" i="94"/>
  <c r="F23" i="94" s="1"/>
  <c r="K22" i="94"/>
  <c r="C22" i="94"/>
  <c r="C26" i="96"/>
  <c r="E26" i="96"/>
  <c r="D26" i="96"/>
  <c r="F26" i="96"/>
  <c r="I22" i="97"/>
  <c r="J22" i="97"/>
  <c r="G22" i="97"/>
  <c r="E22" i="97"/>
  <c r="C22" i="97"/>
  <c r="K22" i="97"/>
  <c r="I23" i="115"/>
  <c r="C23" i="115"/>
  <c r="J23" i="115" s="1"/>
  <c r="E23" i="115"/>
  <c r="F24" i="115" s="1"/>
  <c r="D23" i="115"/>
  <c r="G23" i="115" s="1"/>
  <c r="D22" i="116"/>
  <c r="C22" i="116"/>
  <c r="E22" i="116"/>
  <c r="F22" i="116"/>
  <c r="K17" i="85"/>
  <c r="D17" i="85"/>
  <c r="G17" i="85" s="1"/>
  <c r="E21" i="86"/>
  <c r="C21" i="86"/>
  <c r="K21" i="86"/>
  <c r="D21" i="86"/>
  <c r="G21" i="86" s="1"/>
  <c r="F22" i="86"/>
  <c r="A22" i="86"/>
  <c r="B22" i="86" s="1"/>
  <c r="I21" i="86"/>
  <c r="J21" i="86"/>
  <c r="F23" i="97" l="1"/>
  <c r="A23" i="97"/>
  <c r="B23" i="97" s="1"/>
  <c r="D23" i="97" s="1"/>
  <c r="G26" i="96"/>
  <c r="F20" i="102"/>
  <c r="A20" i="102"/>
  <c r="B20" i="102" s="1"/>
  <c r="D20" i="102" s="1"/>
  <c r="F23" i="103"/>
  <c r="A23" i="103"/>
  <c r="B23" i="103" s="1"/>
  <c r="G20" i="113"/>
  <c r="A23" i="105"/>
  <c r="B23" i="105" s="1"/>
  <c r="F23" i="105"/>
  <c r="J18" i="87"/>
  <c r="I18" i="87"/>
  <c r="E18" i="87"/>
  <c r="K18" i="87"/>
  <c r="C18" i="87"/>
  <c r="D18" i="87"/>
  <c r="G18" i="87" s="1"/>
  <c r="E22" i="114"/>
  <c r="K22" i="114"/>
  <c r="C22" i="114"/>
  <c r="D22" i="114"/>
  <c r="G22" i="114" s="1"/>
  <c r="A24" i="101"/>
  <c r="B24" i="101" s="1"/>
  <c r="D24" i="101" s="1"/>
  <c r="G24" i="101" s="1"/>
  <c r="A20" i="112"/>
  <c r="B20" i="112" s="1"/>
  <c r="D20" i="112" s="1"/>
  <c r="I21" i="98"/>
  <c r="J21" i="98"/>
  <c r="A23" i="94"/>
  <c r="B23" i="94" s="1"/>
  <c r="D23" i="94" s="1"/>
  <c r="I20" i="109"/>
  <c r="C24" i="95"/>
  <c r="J23" i="95" s="1"/>
  <c r="E24" i="95"/>
  <c r="D24" i="95"/>
  <c r="G24" i="95" s="1"/>
  <c r="C17" i="85"/>
  <c r="E17" i="85"/>
  <c r="A19" i="108"/>
  <c r="B19" i="108" s="1"/>
  <c r="C19" i="112"/>
  <c r="J19" i="112" s="1"/>
  <c r="A21" i="98"/>
  <c r="B21" i="98" s="1"/>
  <c r="J17" i="85"/>
  <c r="I17" i="85"/>
  <c r="A21" i="113"/>
  <c r="B21" i="113" s="1"/>
  <c r="F21" i="113"/>
  <c r="J20" i="113"/>
  <c r="I20" i="113"/>
  <c r="J20" i="112"/>
  <c r="I20" i="112"/>
  <c r="G20" i="112"/>
  <c r="C20" i="112"/>
  <c r="K20" i="112"/>
  <c r="E20" i="112"/>
  <c r="A21" i="112" s="1"/>
  <c r="B21" i="112" s="1"/>
  <c r="E20" i="109"/>
  <c r="C20" i="109"/>
  <c r="J20" i="109" s="1"/>
  <c r="K20" i="109"/>
  <c r="D20" i="109"/>
  <c r="G20" i="109" s="1"/>
  <c r="I20" i="111"/>
  <c r="J20" i="111"/>
  <c r="K20" i="111"/>
  <c r="E20" i="111"/>
  <c r="A21" i="111" s="1"/>
  <c r="B21" i="111" s="1"/>
  <c r="C20" i="111"/>
  <c r="D20" i="111"/>
  <c r="G20" i="111" s="1"/>
  <c r="A23" i="110"/>
  <c r="B23" i="110" s="1"/>
  <c r="D19" i="108"/>
  <c r="G19" i="108" s="1"/>
  <c r="C19" i="108"/>
  <c r="J19" i="108" s="1"/>
  <c r="E19" i="108"/>
  <c r="F20" i="108" s="1"/>
  <c r="I23" i="106"/>
  <c r="J23" i="106"/>
  <c r="A23" i="106"/>
  <c r="B23" i="106" s="1"/>
  <c r="E21" i="104"/>
  <c r="F22" i="104" s="1"/>
  <c r="C21" i="104"/>
  <c r="D21" i="104"/>
  <c r="G21" i="104" s="1"/>
  <c r="J21" i="104"/>
  <c r="I21" i="104"/>
  <c r="J23" i="103"/>
  <c r="I23" i="103"/>
  <c r="E23" i="103"/>
  <c r="C23" i="103"/>
  <c r="D23" i="103"/>
  <c r="G23" i="103" s="1"/>
  <c r="I20" i="102"/>
  <c r="J20" i="102"/>
  <c r="G20" i="102"/>
  <c r="C20" i="102"/>
  <c r="K20" i="102"/>
  <c r="E20" i="102"/>
  <c r="A21" i="102" s="1"/>
  <c r="B21" i="102" s="1"/>
  <c r="D21" i="102" s="1"/>
  <c r="J24" i="101"/>
  <c r="I24" i="101"/>
  <c r="C24" i="101"/>
  <c r="A22" i="100"/>
  <c r="B22" i="100" s="1"/>
  <c r="C22" i="100" s="1"/>
  <c r="D22" i="100"/>
  <c r="G22" i="100" s="1"/>
  <c r="I22" i="100"/>
  <c r="J22" i="100"/>
  <c r="C19" i="99"/>
  <c r="E19" i="99"/>
  <c r="D19" i="99"/>
  <c r="G19" i="99" s="1"/>
  <c r="J23" i="94"/>
  <c r="I23" i="94"/>
  <c r="G23" i="94"/>
  <c r="C23" i="94"/>
  <c r="E23" i="94"/>
  <c r="A24" i="94" s="1"/>
  <c r="B24" i="94" s="1"/>
  <c r="J26" i="96"/>
  <c r="F27" i="96"/>
  <c r="I26" i="96"/>
  <c r="A27" i="96"/>
  <c r="B27" i="96" s="1"/>
  <c r="I23" i="97"/>
  <c r="G23" i="97"/>
  <c r="K23" i="97"/>
  <c r="E23" i="97"/>
  <c r="F24" i="97" s="1"/>
  <c r="C23" i="97"/>
  <c r="J23" i="97" s="1"/>
  <c r="J24" i="115"/>
  <c r="I24" i="115"/>
  <c r="A24" i="115"/>
  <c r="B24" i="115" s="1"/>
  <c r="F23" i="116"/>
  <c r="I22" i="116"/>
  <c r="A23" i="116"/>
  <c r="B23" i="116" s="1"/>
  <c r="J22" i="116"/>
  <c r="G22" i="116"/>
  <c r="K22" i="116"/>
  <c r="I19" i="108"/>
  <c r="E22" i="86"/>
  <c r="C22" i="86"/>
  <c r="J22" i="86" s="1"/>
  <c r="D22" i="86"/>
  <c r="G22" i="86" s="1"/>
  <c r="I22" i="86"/>
  <c r="A23" i="86"/>
  <c r="B23" i="86" s="1"/>
  <c r="F23" i="86"/>
  <c r="F24" i="103" l="1"/>
  <c r="A24" i="103"/>
  <c r="B24" i="103" s="1"/>
  <c r="F19" i="87"/>
  <c r="A19" i="87"/>
  <c r="B19" i="87" s="1"/>
  <c r="I23" i="105"/>
  <c r="E23" i="105"/>
  <c r="C23" i="105"/>
  <c r="J23" i="105" s="1"/>
  <c r="D23" i="105"/>
  <c r="G23" i="105" s="1"/>
  <c r="A20" i="108"/>
  <c r="B20" i="108" s="1"/>
  <c r="K24" i="101"/>
  <c r="D21" i="98"/>
  <c r="G21" i="98" s="1"/>
  <c r="E21" i="98"/>
  <c r="C21" i="98"/>
  <c r="A26" i="95"/>
  <c r="B26" i="95" s="1"/>
  <c r="A25" i="95"/>
  <c r="B25" i="95" s="1"/>
  <c r="F25" i="95"/>
  <c r="F26" i="95"/>
  <c r="E24" i="101"/>
  <c r="A25" i="101" s="1"/>
  <c r="B25" i="101" s="1"/>
  <c r="F24" i="94"/>
  <c r="F21" i="102"/>
  <c r="G21" i="102" s="1"/>
  <c r="F18" i="85"/>
  <c r="A18" i="85"/>
  <c r="B18" i="85" s="1"/>
  <c r="A22" i="104"/>
  <c r="B22" i="104" s="1"/>
  <c r="K22" i="104" s="1"/>
  <c r="F23" i="114"/>
  <c r="A23" i="114"/>
  <c r="B23" i="114" s="1"/>
  <c r="I21" i="113"/>
  <c r="J21" i="113"/>
  <c r="E21" i="113"/>
  <c r="A22" i="113" s="1"/>
  <c r="B22" i="113" s="1"/>
  <c r="C21" i="113"/>
  <c r="D21" i="113"/>
  <c r="G21" i="113" s="1"/>
  <c r="E21" i="112"/>
  <c r="C21" i="112"/>
  <c r="D21" i="112"/>
  <c r="F21" i="112"/>
  <c r="F21" i="109"/>
  <c r="A21" i="109"/>
  <c r="B21" i="109" s="1"/>
  <c r="E21" i="111"/>
  <c r="C21" i="111"/>
  <c r="D21" i="111"/>
  <c r="F21" i="111"/>
  <c r="C23" i="110"/>
  <c r="J23" i="110" s="1"/>
  <c r="E23" i="110"/>
  <c r="D23" i="110"/>
  <c r="G23" i="110" s="1"/>
  <c r="I23" i="110"/>
  <c r="C23" i="106"/>
  <c r="E23" i="106"/>
  <c r="D23" i="106"/>
  <c r="G23" i="106" s="1"/>
  <c r="I22" i="104"/>
  <c r="J22" i="104"/>
  <c r="I24" i="103"/>
  <c r="C24" i="103"/>
  <c r="J24" i="103" s="1"/>
  <c r="K24" i="103"/>
  <c r="E24" i="103"/>
  <c r="F25" i="103" s="1"/>
  <c r="D24" i="103"/>
  <c r="G24" i="103" s="1"/>
  <c r="C21" i="102"/>
  <c r="E21" i="102"/>
  <c r="F22" i="102" s="1"/>
  <c r="I21" i="102"/>
  <c r="J21" i="102"/>
  <c r="C25" i="101"/>
  <c r="E25" i="101"/>
  <c r="D25" i="101"/>
  <c r="F25" i="101"/>
  <c r="K22" i="100"/>
  <c r="E22" i="100"/>
  <c r="A20" i="99"/>
  <c r="B20" i="99" s="1"/>
  <c r="F20" i="99"/>
  <c r="C24" i="94"/>
  <c r="J24" i="94" s="1"/>
  <c r="E24" i="94"/>
  <c r="F25" i="94" s="1"/>
  <c r="K24" i="94"/>
  <c r="D24" i="94"/>
  <c r="G24" i="94" s="1"/>
  <c r="I24" i="94"/>
  <c r="A25" i="94"/>
  <c r="B25" i="94" s="1"/>
  <c r="C27" i="96"/>
  <c r="K27" i="96"/>
  <c r="E27" i="96"/>
  <c r="A28" i="96" s="1"/>
  <c r="B28" i="96" s="1"/>
  <c r="D27" i="96"/>
  <c r="G27" i="96" s="1"/>
  <c r="I27" i="96"/>
  <c r="F28" i="96"/>
  <c r="J27" i="96"/>
  <c r="I24" i="97"/>
  <c r="J24" i="97"/>
  <c r="A24" i="97"/>
  <c r="B24" i="97" s="1"/>
  <c r="C24" i="115"/>
  <c r="K24" i="115"/>
  <c r="E24" i="115"/>
  <c r="D24" i="115"/>
  <c r="G24" i="115" s="1"/>
  <c r="I23" i="116"/>
  <c r="J23" i="116"/>
  <c r="C23" i="116"/>
  <c r="D23" i="116"/>
  <c r="G23" i="116" s="1"/>
  <c r="E23" i="116"/>
  <c r="F24" i="116" s="1"/>
  <c r="E20" i="108"/>
  <c r="A21" i="108" s="1"/>
  <c r="K20" i="108"/>
  <c r="C20" i="108"/>
  <c r="D20" i="108"/>
  <c r="G20" i="108" s="1"/>
  <c r="J20" i="108"/>
  <c r="I20" i="108"/>
  <c r="J23" i="86"/>
  <c r="I23" i="86"/>
  <c r="K23" i="86"/>
  <c r="E23" i="86"/>
  <c r="F24" i="86" s="1"/>
  <c r="C23" i="86"/>
  <c r="D23" i="86"/>
  <c r="G23" i="86" s="1"/>
  <c r="A24" i="105" l="1"/>
  <c r="B24" i="105" s="1"/>
  <c r="F24" i="105"/>
  <c r="D19" i="87"/>
  <c r="G19" i="87" s="1"/>
  <c r="E19" i="87"/>
  <c r="A20" i="87" s="1"/>
  <c r="B20" i="87" s="1"/>
  <c r="C19" i="87"/>
  <c r="J19" i="87" s="1"/>
  <c r="D20" i="87"/>
  <c r="I19" i="87"/>
  <c r="F20" i="87"/>
  <c r="C25" i="95"/>
  <c r="E25" i="95"/>
  <c r="D25" i="95"/>
  <c r="G25" i="95" s="1"/>
  <c r="D18" i="85"/>
  <c r="G18" i="85" s="1"/>
  <c r="E18" i="85"/>
  <c r="F19" i="85" s="1"/>
  <c r="C18" i="85"/>
  <c r="C26" i="95"/>
  <c r="E26" i="95"/>
  <c r="D26" i="95"/>
  <c r="G26" i="95" s="1"/>
  <c r="A25" i="103"/>
  <c r="B25" i="103" s="1"/>
  <c r="D25" i="103" s="1"/>
  <c r="F22" i="98"/>
  <c r="A22" i="98"/>
  <c r="B22" i="98" s="1"/>
  <c r="D22" i="104"/>
  <c r="G22" i="104" s="1"/>
  <c r="C22" i="104"/>
  <c r="E23" i="114"/>
  <c r="C23" i="114"/>
  <c r="D23" i="114"/>
  <c r="G23" i="114" s="1"/>
  <c r="E22" i="104"/>
  <c r="A23" i="104" s="1"/>
  <c r="B23" i="104" s="1"/>
  <c r="E23" i="104" s="1"/>
  <c r="J23" i="114"/>
  <c r="I23" i="114"/>
  <c r="A24" i="114"/>
  <c r="B24" i="114" s="1"/>
  <c r="F24" i="114"/>
  <c r="I26" i="95"/>
  <c r="J26" i="95"/>
  <c r="J18" i="85"/>
  <c r="I18" i="85"/>
  <c r="A24" i="116"/>
  <c r="B24" i="116" s="1"/>
  <c r="K24" i="116" s="1"/>
  <c r="J25" i="95"/>
  <c r="F27" i="95"/>
  <c r="A27" i="95"/>
  <c r="B27" i="95" s="1"/>
  <c r="D27" i="95" s="1"/>
  <c r="G27" i="95" s="1"/>
  <c r="I25" i="95"/>
  <c r="E22" i="113"/>
  <c r="C22" i="113"/>
  <c r="D22" i="113"/>
  <c r="F22" i="113"/>
  <c r="A22" i="112"/>
  <c r="B22" i="112" s="1"/>
  <c r="I21" i="112"/>
  <c r="F22" i="112"/>
  <c r="J21" i="112"/>
  <c r="G21" i="112"/>
  <c r="C21" i="109"/>
  <c r="E21" i="109"/>
  <c r="F22" i="109" s="1"/>
  <c r="D21" i="109"/>
  <c r="G21" i="109" s="1"/>
  <c r="A22" i="109"/>
  <c r="B22" i="109" s="1"/>
  <c r="D22" i="109" s="1"/>
  <c r="G22" i="109" s="1"/>
  <c r="J21" i="109"/>
  <c r="I21" i="109"/>
  <c r="G21" i="111"/>
  <c r="I21" i="111"/>
  <c r="A22" i="111"/>
  <c r="B22" i="111" s="1"/>
  <c r="J21" i="111"/>
  <c r="F22" i="111"/>
  <c r="F24" i="110"/>
  <c r="A24" i="110"/>
  <c r="B24" i="110" s="1"/>
  <c r="B21" i="108"/>
  <c r="F24" i="106"/>
  <c r="A24" i="106"/>
  <c r="B24" i="106" s="1"/>
  <c r="C23" i="104"/>
  <c r="F23" i="104"/>
  <c r="J25" i="103"/>
  <c r="I25" i="103"/>
  <c r="G25" i="103"/>
  <c r="E25" i="103"/>
  <c r="F26" i="103" s="1"/>
  <c r="J22" i="102"/>
  <c r="I22" i="102"/>
  <c r="A22" i="102"/>
  <c r="B22" i="102" s="1"/>
  <c r="G25" i="101"/>
  <c r="I25" i="101"/>
  <c r="F26" i="101"/>
  <c r="J25" i="101"/>
  <c r="A26" i="101"/>
  <c r="B26" i="101" s="1"/>
  <c r="A23" i="100"/>
  <c r="B23" i="100" s="1"/>
  <c r="F23" i="100"/>
  <c r="I20" i="99"/>
  <c r="E20" i="99"/>
  <c r="A21" i="99" s="1"/>
  <c r="B21" i="99" s="1"/>
  <c r="C20" i="99"/>
  <c r="J20" i="99" s="1"/>
  <c r="K20" i="99"/>
  <c r="D20" i="99"/>
  <c r="G20" i="99" s="1"/>
  <c r="I25" i="94"/>
  <c r="E25" i="94"/>
  <c r="A26" i="94" s="1"/>
  <c r="B26" i="94" s="1"/>
  <c r="C25" i="94"/>
  <c r="J25" i="94" s="1"/>
  <c r="D25" i="94"/>
  <c r="G25" i="94" s="1"/>
  <c r="C28" i="96"/>
  <c r="E28" i="96"/>
  <c r="F29" i="96" s="1"/>
  <c r="D28" i="96"/>
  <c r="G28" i="96" s="1"/>
  <c r="A29" i="96"/>
  <c r="B29" i="96" s="1"/>
  <c r="J28" i="96"/>
  <c r="I28" i="96"/>
  <c r="C24" i="97"/>
  <c r="E24" i="97"/>
  <c r="D24" i="97"/>
  <c r="G24" i="97" s="1"/>
  <c r="F25" i="115"/>
  <c r="A25" i="115"/>
  <c r="B25" i="115" s="1"/>
  <c r="I24" i="116"/>
  <c r="F21" i="108"/>
  <c r="J24" i="86"/>
  <c r="I24" i="86"/>
  <c r="A24" i="86"/>
  <c r="B24" i="86" s="1"/>
  <c r="I20" i="87" l="1"/>
  <c r="J20" i="87"/>
  <c r="G20" i="87"/>
  <c r="C20" i="87"/>
  <c r="E20" i="87"/>
  <c r="K20" i="87"/>
  <c r="I24" i="105"/>
  <c r="J24" i="105"/>
  <c r="E24" i="105"/>
  <c r="C24" i="105"/>
  <c r="K24" i="105"/>
  <c r="D24" i="105"/>
  <c r="G24" i="105" s="1"/>
  <c r="I22" i="98"/>
  <c r="E24" i="114"/>
  <c r="A25" i="114" s="1"/>
  <c r="B25" i="114" s="1"/>
  <c r="D25" i="114" s="1"/>
  <c r="G25" i="114" s="1"/>
  <c r="K24" i="114"/>
  <c r="C24" i="114"/>
  <c r="J24" i="114" s="1"/>
  <c r="D24" i="114"/>
  <c r="G24" i="114" s="1"/>
  <c r="I24" i="114"/>
  <c r="D22" i="98"/>
  <c r="G22" i="98" s="1"/>
  <c r="C22" i="98"/>
  <c r="J22" i="98" s="1"/>
  <c r="E22" i="98"/>
  <c r="K22" i="98"/>
  <c r="A19" i="85"/>
  <c r="B19" i="85" s="1"/>
  <c r="A26" i="103"/>
  <c r="B26" i="103" s="1"/>
  <c r="C24" i="116"/>
  <c r="J24" i="116" s="1"/>
  <c r="D24" i="116"/>
  <c r="G24" i="116" s="1"/>
  <c r="D23" i="104"/>
  <c r="G23" i="104" s="1"/>
  <c r="C27" i="95"/>
  <c r="E27" i="95"/>
  <c r="A28" i="95" s="1"/>
  <c r="B28" i="95" s="1"/>
  <c r="E24" i="116"/>
  <c r="F25" i="116" s="1"/>
  <c r="J25" i="116" s="1"/>
  <c r="C25" i="103"/>
  <c r="F28" i="95"/>
  <c r="I27" i="95"/>
  <c r="J27" i="95"/>
  <c r="A23" i="113"/>
  <c r="B23" i="113" s="1"/>
  <c r="F23" i="113"/>
  <c r="J22" i="113"/>
  <c r="I22" i="113"/>
  <c r="G22" i="113"/>
  <c r="K22" i="113"/>
  <c r="E22" i="112"/>
  <c r="F23" i="112" s="1"/>
  <c r="C22" i="112"/>
  <c r="K22" i="112"/>
  <c r="D22" i="112"/>
  <c r="G22" i="112" s="1"/>
  <c r="J22" i="112"/>
  <c r="I22" i="112"/>
  <c r="I22" i="109"/>
  <c r="J22" i="109"/>
  <c r="E22" i="109"/>
  <c r="F23" i="109" s="1"/>
  <c r="K22" i="109"/>
  <c r="C22" i="109"/>
  <c r="I22" i="111"/>
  <c r="J22" i="111"/>
  <c r="E22" i="111"/>
  <c r="K22" i="111"/>
  <c r="C22" i="111"/>
  <c r="D22" i="111"/>
  <c r="G22" i="111" s="1"/>
  <c r="I24" i="110"/>
  <c r="J24" i="110"/>
  <c r="E24" i="110"/>
  <c r="K24" i="110"/>
  <c r="C24" i="110"/>
  <c r="D24" i="110"/>
  <c r="G24" i="110" s="1"/>
  <c r="C21" i="108"/>
  <c r="E21" i="108"/>
  <c r="A22" i="108" s="1"/>
  <c r="D21" i="108"/>
  <c r="G21" i="108" s="1"/>
  <c r="J21" i="108"/>
  <c r="I21" i="108"/>
  <c r="C24" i="106"/>
  <c r="J24" i="106" s="1"/>
  <c r="K24" i="106"/>
  <c r="E24" i="106"/>
  <c r="F25" i="106" s="1"/>
  <c r="D24" i="106"/>
  <c r="G24" i="106" s="1"/>
  <c r="I24" i="106"/>
  <c r="I23" i="104"/>
  <c r="J23" i="104"/>
  <c r="A24" i="104"/>
  <c r="B24" i="104" s="1"/>
  <c r="F24" i="104"/>
  <c r="I26" i="103"/>
  <c r="J26" i="103"/>
  <c r="C26" i="103"/>
  <c r="E26" i="103"/>
  <c r="A27" i="103" s="1"/>
  <c r="B27" i="103" s="1"/>
  <c r="D26" i="103"/>
  <c r="G26" i="103" s="1"/>
  <c r="C22" i="102"/>
  <c r="K22" i="102"/>
  <c r="E22" i="102"/>
  <c r="D22" i="102"/>
  <c r="G22" i="102" s="1"/>
  <c r="E26" i="101"/>
  <c r="F27" i="101" s="1"/>
  <c r="C26" i="101"/>
  <c r="D26" i="101"/>
  <c r="G26" i="101" s="1"/>
  <c r="J26" i="101"/>
  <c r="A27" i="101"/>
  <c r="B27" i="101" s="1"/>
  <c r="I26" i="101"/>
  <c r="I23" i="100"/>
  <c r="C23" i="100"/>
  <c r="J23" i="100" s="1"/>
  <c r="E23" i="100"/>
  <c r="A24" i="100" s="1"/>
  <c r="B24" i="100" s="1"/>
  <c r="D23" i="100"/>
  <c r="G23" i="100" s="1"/>
  <c r="E21" i="99"/>
  <c r="C21" i="99"/>
  <c r="D21" i="99"/>
  <c r="G21" i="99" s="1"/>
  <c r="F21" i="99"/>
  <c r="E26" i="94"/>
  <c r="C26" i="94"/>
  <c r="D26" i="94"/>
  <c r="G26" i="94" s="1"/>
  <c r="F26" i="94"/>
  <c r="J29" i="96"/>
  <c r="I29" i="96"/>
  <c r="K29" i="96"/>
  <c r="E29" i="96"/>
  <c r="C29" i="96"/>
  <c r="D29" i="96"/>
  <c r="G29" i="96" s="1"/>
  <c r="F25" i="97"/>
  <c r="A25" i="97"/>
  <c r="B25" i="97" s="1"/>
  <c r="E25" i="115"/>
  <c r="F26" i="115" s="1"/>
  <c r="C25" i="115"/>
  <c r="D25" i="115"/>
  <c r="G25" i="115" s="1"/>
  <c r="I25" i="115"/>
  <c r="J25" i="115"/>
  <c r="A25" i="116"/>
  <c r="B25" i="116" s="1"/>
  <c r="F22" i="108"/>
  <c r="C24" i="86"/>
  <c r="E24" i="86"/>
  <c r="D24" i="86"/>
  <c r="G24" i="86" s="1"/>
  <c r="F30" i="96" l="1"/>
  <c r="A30" i="96"/>
  <c r="B30" i="96" s="1"/>
  <c r="F25" i="110"/>
  <c r="A25" i="110"/>
  <c r="B25" i="110" s="1"/>
  <c r="D25" i="110" s="1"/>
  <c r="A23" i="111"/>
  <c r="B23" i="111" s="1"/>
  <c r="F23" i="111"/>
  <c r="A23" i="98"/>
  <c r="B23" i="98" s="1"/>
  <c r="F23" i="98"/>
  <c r="A25" i="105"/>
  <c r="B25" i="105" s="1"/>
  <c r="F25" i="105"/>
  <c r="F21" i="87"/>
  <c r="A21" i="87"/>
  <c r="B21" i="87" s="1"/>
  <c r="C28" i="95"/>
  <c r="E28" i="95"/>
  <c r="D28" i="95"/>
  <c r="G28" i="95" s="1"/>
  <c r="F25" i="114"/>
  <c r="E23" i="98"/>
  <c r="A24" i="98" s="1"/>
  <c r="B24" i="98" s="1"/>
  <c r="D23" i="98"/>
  <c r="G23" i="98" s="1"/>
  <c r="C23" i="98"/>
  <c r="I25" i="116"/>
  <c r="A25" i="106"/>
  <c r="B25" i="106" s="1"/>
  <c r="D25" i="106" s="1"/>
  <c r="A26" i="115"/>
  <c r="B26" i="115" s="1"/>
  <c r="E19" i="85"/>
  <c r="C19" i="85"/>
  <c r="J19" i="85" s="1"/>
  <c r="K19" i="85"/>
  <c r="D19" i="85"/>
  <c r="G19" i="85" s="1"/>
  <c r="C25" i="114"/>
  <c r="E25" i="114"/>
  <c r="J23" i="98"/>
  <c r="I23" i="98"/>
  <c r="A29" i="95"/>
  <c r="B29" i="95" s="1"/>
  <c r="F29" i="95"/>
  <c r="I19" i="85"/>
  <c r="J23" i="113"/>
  <c r="I23" i="113"/>
  <c r="E23" i="113"/>
  <c r="A24" i="113" s="1"/>
  <c r="B24" i="113" s="1"/>
  <c r="C23" i="113"/>
  <c r="D23" i="113"/>
  <c r="G23" i="113" s="1"/>
  <c r="A23" i="112"/>
  <c r="B23" i="112" s="1"/>
  <c r="J23" i="109"/>
  <c r="I23" i="109"/>
  <c r="A23" i="109"/>
  <c r="B23" i="109" s="1"/>
  <c r="C23" i="111"/>
  <c r="J23" i="111" s="1"/>
  <c r="E23" i="111"/>
  <c r="F24" i="111" s="1"/>
  <c r="D23" i="111"/>
  <c r="G23" i="111" s="1"/>
  <c r="I23" i="111"/>
  <c r="I25" i="110"/>
  <c r="J25" i="110"/>
  <c r="G25" i="110"/>
  <c r="C25" i="110"/>
  <c r="E25" i="110"/>
  <c r="I22" i="108"/>
  <c r="J22" i="108"/>
  <c r="B22" i="108"/>
  <c r="I25" i="106"/>
  <c r="J25" i="106"/>
  <c r="G25" i="106"/>
  <c r="E25" i="106"/>
  <c r="C25" i="106"/>
  <c r="I24" i="104"/>
  <c r="K24" i="104"/>
  <c r="C24" i="104"/>
  <c r="J24" i="104" s="1"/>
  <c r="E24" i="104"/>
  <c r="A25" i="104" s="1"/>
  <c r="B25" i="104" s="1"/>
  <c r="D24" i="104"/>
  <c r="G24" i="104" s="1"/>
  <c r="C27" i="103"/>
  <c r="E27" i="103"/>
  <c r="D27" i="103"/>
  <c r="F27" i="103"/>
  <c r="F23" i="102"/>
  <c r="A23" i="102"/>
  <c r="B23" i="102" s="1"/>
  <c r="I27" i="101"/>
  <c r="K27" i="101"/>
  <c r="E27" i="101"/>
  <c r="F28" i="101" s="1"/>
  <c r="C27" i="101"/>
  <c r="J27" i="101" s="1"/>
  <c r="D27" i="101"/>
  <c r="G27" i="101" s="1"/>
  <c r="E24" i="100"/>
  <c r="C24" i="100"/>
  <c r="D24" i="100"/>
  <c r="F24" i="100"/>
  <c r="I21" i="99"/>
  <c r="A22" i="99"/>
  <c r="B22" i="99" s="1"/>
  <c r="J21" i="99"/>
  <c r="F22" i="99"/>
  <c r="I26" i="94"/>
  <c r="J26" i="94"/>
  <c r="A27" i="94"/>
  <c r="B27" i="94" s="1"/>
  <c r="F27" i="94"/>
  <c r="J30" i="96"/>
  <c r="I30" i="96"/>
  <c r="E30" i="96"/>
  <c r="C30" i="96"/>
  <c r="D30" i="96"/>
  <c r="G30" i="96" s="1"/>
  <c r="E25" i="97"/>
  <c r="A26" i="97" s="1"/>
  <c r="B26" i="97" s="1"/>
  <c r="C25" i="97"/>
  <c r="K25" i="97"/>
  <c r="D25" i="97"/>
  <c r="G25" i="97" s="1"/>
  <c r="J25" i="97"/>
  <c r="I25" i="97"/>
  <c r="K26" i="115"/>
  <c r="C26" i="115"/>
  <c r="E26" i="115"/>
  <c r="A27" i="115" s="1"/>
  <c r="B27" i="115" s="1"/>
  <c r="D26" i="115"/>
  <c r="G26" i="115" s="1"/>
  <c r="J26" i="115"/>
  <c r="I26" i="115"/>
  <c r="E25" i="116"/>
  <c r="C25" i="116"/>
  <c r="D25" i="116"/>
  <c r="G25" i="116" s="1"/>
  <c r="F25" i="86"/>
  <c r="A25" i="86"/>
  <c r="B25" i="86" s="1"/>
  <c r="F31" i="96" l="1"/>
  <c r="A31" i="96"/>
  <c r="B31" i="96" s="1"/>
  <c r="D31" i="96" s="1"/>
  <c r="G31" i="96" s="1"/>
  <c r="G24" i="100"/>
  <c r="A26" i="106"/>
  <c r="B26" i="106" s="1"/>
  <c r="D26" i="106" s="1"/>
  <c r="F26" i="106"/>
  <c r="A26" i="110"/>
  <c r="B26" i="110" s="1"/>
  <c r="D26" i="110" s="1"/>
  <c r="F26" i="110"/>
  <c r="E21" i="87"/>
  <c r="A22" i="87" s="1"/>
  <c r="B22" i="87" s="1"/>
  <c r="C21" i="87"/>
  <c r="D21" i="87"/>
  <c r="G21" i="87" s="1"/>
  <c r="J21" i="87"/>
  <c r="I21" i="87"/>
  <c r="F22" i="87"/>
  <c r="I25" i="105"/>
  <c r="J25" i="105"/>
  <c r="C25" i="105"/>
  <c r="E25" i="105"/>
  <c r="D25" i="105"/>
  <c r="G25" i="105" s="1"/>
  <c r="F24" i="98"/>
  <c r="E29" i="95"/>
  <c r="C29" i="95"/>
  <c r="K28" i="95"/>
  <c r="A26" i="114"/>
  <c r="B26" i="114" s="1"/>
  <c r="J25" i="114"/>
  <c r="F26" i="114"/>
  <c r="I25" i="114"/>
  <c r="A20" i="85"/>
  <c r="B20" i="85" s="1"/>
  <c r="F20" i="85"/>
  <c r="G26" i="110"/>
  <c r="F27" i="115"/>
  <c r="F26" i="97"/>
  <c r="A24" i="111"/>
  <c r="B24" i="111" s="1"/>
  <c r="K24" i="111" s="1"/>
  <c r="I28" i="95"/>
  <c r="D29" i="95"/>
  <c r="G29" i="95" s="1"/>
  <c r="K24" i="98"/>
  <c r="E24" i="98"/>
  <c r="C24" i="98"/>
  <c r="D24" i="98"/>
  <c r="G24" i="98" s="1"/>
  <c r="A30" i="95"/>
  <c r="F30" i="95"/>
  <c r="E24" i="113"/>
  <c r="C24" i="113"/>
  <c r="D24" i="113"/>
  <c r="F24" i="113"/>
  <c r="K24" i="113" s="1"/>
  <c r="I23" i="112"/>
  <c r="C23" i="112"/>
  <c r="J23" i="112" s="1"/>
  <c r="E23" i="112"/>
  <c r="D23" i="112"/>
  <c r="G23" i="112" s="1"/>
  <c r="E23" i="109"/>
  <c r="C23" i="109"/>
  <c r="D23" i="109"/>
  <c r="G23" i="109" s="1"/>
  <c r="J24" i="111"/>
  <c r="I24" i="111"/>
  <c r="I26" i="110"/>
  <c r="J26" i="110"/>
  <c r="C26" i="110"/>
  <c r="E26" i="110"/>
  <c r="A27" i="110" s="1"/>
  <c r="B27" i="110" s="1"/>
  <c r="D22" i="108"/>
  <c r="G22" i="108" s="1"/>
  <c r="C22" i="108"/>
  <c r="E22" i="108"/>
  <c r="A23" i="108" s="1"/>
  <c r="K22" i="108"/>
  <c r="J26" i="106"/>
  <c r="I26" i="106"/>
  <c r="C26" i="106"/>
  <c r="E26" i="106"/>
  <c r="F27" i="106" s="1"/>
  <c r="C25" i="104"/>
  <c r="E25" i="104"/>
  <c r="D25" i="104"/>
  <c r="G25" i="104" s="1"/>
  <c r="F25" i="104"/>
  <c r="A28" i="103"/>
  <c r="B28" i="103" s="1"/>
  <c r="F28" i="103"/>
  <c r="J27" i="103"/>
  <c r="I27" i="103"/>
  <c r="G27" i="103"/>
  <c r="K27" i="103"/>
  <c r="D23" i="102"/>
  <c r="G23" i="102" s="1"/>
  <c r="E23" i="102"/>
  <c r="F24" i="102" s="1"/>
  <c r="C23" i="102"/>
  <c r="J23" i="102" s="1"/>
  <c r="I23" i="102"/>
  <c r="J28" i="101"/>
  <c r="I28" i="101"/>
  <c r="A28" i="101"/>
  <c r="B28" i="101" s="1"/>
  <c r="I24" i="100"/>
  <c r="F25" i="100"/>
  <c r="A25" i="100"/>
  <c r="B25" i="100" s="1"/>
  <c r="J24" i="100"/>
  <c r="K24" i="100"/>
  <c r="K22" i="99"/>
  <c r="C22" i="99"/>
  <c r="J22" i="99" s="1"/>
  <c r="E22" i="99"/>
  <c r="A23" i="99" s="1"/>
  <c r="B23" i="99" s="1"/>
  <c r="D23" i="99"/>
  <c r="D22" i="99"/>
  <c r="G22" i="99" s="1"/>
  <c r="I22" i="99"/>
  <c r="F23" i="99"/>
  <c r="I27" i="94"/>
  <c r="K27" i="94"/>
  <c r="E27" i="94"/>
  <c r="F28" i="94" s="1"/>
  <c r="C27" i="94"/>
  <c r="J27" i="94" s="1"/>
  <c r="D27" i="94"/>
  <c r="G27" i="94" s="1"/>
  <c r="J31" i="96"/>
  <c r="I31" i="96"/>
  <c r="C31" i="96"/>
  <c r="E31" i="96"/>
  <c r="A33" i="96" s="1"/>
  <c r="B33" i="96" s="1"/>
  <c r="E26" i="97"/>
  <c r="A27" i="97" s="1"/>
  <c r="B27" i="97" s="1"/>
  <c r="C26" i="97"/>
  <c r="J26" i="97"/>
  <c r="I26" i="97"/>
  <c r="D26" i="97"/>
  <c r="G26" i="97" s="1"/>
  <c r="K27" i="115"/>
  <c r="E27" i="115"/>
  <c r="F28" i="115" s="1"/>
  <c r="C27" i="115"/>
  <c r="J27" i="115" s="1"/>
  <c r="D27" i="115"/>
  <c r="G27" i="115" s="1"/>
  <c r="I27" i="115"/>
  <c r="A26" i="116"/>
  <c r="B26" i="116" s="1"/>
  <c r="F26" i="116"/>
  <c r="K25" i="86"/>
  <c r="C25" i="86"/>
  <c r="E25" i="86"/>
  <c r="A26" i="86" s="1"/>
  <c r="B26" i="86" s="1"/>
  <c r="D25" i="86"/>
  <c r="G25" i="86" s="1"/>
  <c r="I25" i="86"/>
  <c r="J25" i="86"/>
  <c r="G23" i="99" l="1"/>
  <c r="B30" i="95"/>
  <c r="D30" i="95" s="1"/>
  <c r="G30" i="95" s="1"/>
  <c r="I29" i="95"/>
  <c r="A26" i="105"/>
  <c r="B26" i="105" s="1"/>
  <c r="F26" i="105"/>
  <c r="I22" i="87"/>
  <c r="J22" i="87"/>
  <c r="D22" i="87"/>
  <c r="G22" i="87" s="1"/>
  <c r="C22" i="87"/>
  <c r="E22" i="87"/>
  <c r="K22" i="87"/>
  <c r="G26" i="106"/>
  <c r="F32" i="96"/>
  <c r="E26" i="114"/>
  <c r="C26" i="114"/>
  <c r="D26" i="114"/>
  <c r="G26" i="114" s="1"/>
  <c r="D24" i="111"/>
  <c r="G24" i="111" s="1"/>
  <c r="E24" i="111"/>
  <c r="F26" i="86"/>
  <c r="A28" i="115"/>
  <c r="B28" i="115" s="1"/>
  <c r="A27" i="106"/>
  <c r="B27" i="106" s="1"/>
  <c r="D27" i="106" s="1"/>
  <c r="C24" i="111"/>
  <c r="J20" i="85"/>
  <c r="I20" i="85"/>
  <c r="C20" i="85"/>
  <c r="E20" i="85"/>
  <c r="D20" i="85"/>
  <c r="G20" i="85" s="1"/>
  <c r="G24" i="113"/>
  <c r="J30" i="95"/>
  <c r="I30" i="95"/>
  <c r="A25" i="98"/>
  <c r="B25" i="98" s="1"/>
  <c r="F25" i="98"/>
  <c r="I24" i="98"/>
  <c r="J24" i="98"/>
  <c r="C30" i="95"/>
  <c r="J29" i="95" s="1"/>
  <c r="E30" i="95"/>
  <c r="A27" i="114"/>
  <c r="B27" i="114" s="1"/>
  <c r="D27" i="114" s="1"/>
  <c r="F27" i="114"/>
  <c r="I27" i="114" s="1"/>
  <c r="J26" i="114"/>
  <c r="I26" i="114"/>
  <c r="A25" i="113"/>
  <c r="B25" i="113" s="1"/>
  <c r="F25" i="113"/>
  <c r="J24" i="113"/>
  <c r="I24" i="113"/>
  <c r="F24" i="112"/>
  <c r="A24" i="112"/>
  <c r="B24" i="112" s="1"/>
  <c r="F24" i="109"/>
  <c r="A24" i="109"/>
  <c r="B24" i="109" s="1"/>
  <c r="C27" i="110"/>
  <c r="E27" i="110"/>
  <c r="D27" i="110"/>
  <c r="F27" i="110"/>
  <c r="F23" i="108"/>
  <c r="B23" i="108"/>
  <c r="J27" i="106"/>
  <c r="I27" i="106"/>
  <c r="G27" i="106"/>
  <c r="K27" i="106"/>
  <c r="C27" i="106"/>
  <c r="E27" i="106"/>
  <c r="F28" i="106" s="1"/>
  <c r="J25" i="104"/>
  <c r="F26" i="104"/>
  <c r="I25" i="104"/>
  <c r="A26" i="104"/>
  <c r="B26" i="104" s="1"/>
  <c r="I28" i="103"/>
  <c r="E28" i="103"/>
  <c r="A29" i="103" s="1"/>
  <c r="B29" i="103" s="1"/>
  <c r="C28" i="103"/>
  <c r="J28" i="103" s="1"/>
  <c r="D28" i="103"/>
  <c r="G28" i="103" s="1"/>
  <c r="I24" i="102"/>
  <c r="J24" i="102"/>
  <c r="A24" i="102"/>
  <c r="B24" i="102" s="1"/>
  <c r="C28" i="101"/>
  <c r="E28" i="101"/>
  <c r="D28" i="101"/>
  <c r="G28" i="101" s="1"/>
  <c r="C25" i="100"/>
  <c r="E25" i="100"/>
  <c r="A26" i="100" s="1"/>
  <c r="B26" i="100" s="1"/>
  <c r="D26" i="100" s="1"/>
  <c r="D25" i="100"/>
  <c r="G25" i="100" s="1"/>
  <c r="J25" i="100"/>
  <c r="I25" i="100"/>
  <c r="I23" i="99"/>
  <c r="E23" i="99"/>
  <c r="F24" i="99" s="1"/>
  <c r="C23" i="99"/>
  <c r="J23" i="99" s="1"/>
  <c r="J28" i="94"/>
  <c r="I28" i="94"/>
  <c r="A28" i="94"/>
  <c r="B28" i="94" s="1"/>
  <c r="C33" i="96"/>
  <c r="E33" i="96"/>
  <c r="D33" i="96"/>
  <c r="G33" i="96" s="1"/>
  <c r="A32" i="96"/>
  <c r="B32" i="96" s="1"/>
  <c r="E27" i="97"/>
  <c r="C27" i="97"/>
  <c r="D27" i="97"/>
  <c r="F27" i="97"/>
  <c r="K27" i="97" s="1"/>
  <c r="C28" i="115"/>
  <c r="E28" i="115"/>
  <c r="F29" i="115" s="1"/>
  <c r="D28" i="115"/>
  <c r="G28" i="115" s="1"/>
  <c r="J28" i="115"/>
  <c r="I28" i="115"/>
  <c r="A29" i="115"/>
  <c r="B29" i="115" s="1"/>
  <c r="C26" i="116"/>
  <c r="J26" i="116" s="1"/>
  <c r="E26" i="116"/>
  <c r="D26" i="116"/>
  <c r="G26" i="116" s="1"/>
  <c r="I26" i="116"/>
  <c r="A27" i="116"/>
  <c r="B27" i="116" s="1"/>
  <c r="F27" i="116"/>
  <c r="C26" i="86"/>
  <c r="J26" i="86" s="1"/>
  <c r="E26" i="86"/>
  <c r="A27" i="86" s="1"/>
  <c r="B27" i="86" s="1"/>
  <c r="D26" i="86"/>
  <c r="G26" i="86" s="1"/>
  <c r="I26" i="86"/>
  <c r="F27" i="86"/>
  <c r="G27" i="97" l="1"/>
  <c r="G27" i="110"/>
  <c r="G27" i="114"/>
  <c r="F31" i="95"/>
  <c r="A32" i="95"/>
  <c r="B32" i="95" s="1"/>
  <c r="D32" i="95" s="1"/>
  <c r="G32" i="95" s="1"/>
  <c r="F21" i="85"/>
  <c r="A21" i="85"/>
  <c r="B21" i="85" s="1"/>
  <c r="A23" i="87"/>
  <c r="B23" i="87" s="1"/>
  <c r="F23" i="87"/>
  <c r="J26" i="105"/>
  <c r="I26" i="105"/>
  <c r="C26" i="105"/>
  <c r="E26" i="105"/>
  <c r="D26" i="105"/>
  <c r="G26" i="105" s="1"/>
  <c r="A25" i="111"/>
  <c r="B25" i="111" s="1"/>
  <c r="F25" i="111"/>
  <c r="A31" i="95"/>
  <c r="B31" i="95" s="1"/>
  <c r="C32" i="95"/>
  <c r="K31" i="95"/>
  <c r="E32" i="95"/>
  <c r="I32" i="96"/>
  <c r="E21" i="85"/>
  <c r="F22" i="85" s="1"/>
  <c r="C21" i="85"/>
  <c r="K21" i="85"/>
  <c r="F26" i="100"/>
  <c r="G26" i="100" s="1"/>
  <c r="I25" i="98"/>
  <c r="J25" i="98"/>
  <c r="K27" i="114"/>
  <c r="C27" i="114"/>
  <c r="J27" i="114" s="1"/>
  <c r="E27" i="114"/>
  <c r="E25" i="98"/>
  <c r="F26" i="98" s="1"/>
  <c r="C25" i="98"/>
  <c r="D25" i="98"/>
  <c r="G25" i="98" s="1"/>
  <c r="D21" i="85"/>
  <c r="G21" i="85" s="1"/>
  <c r="A22" i="85"/>
  <c r="B22" i="85" s="1"/>
  <c r="D22" i="85" s="1"/>
  <c r="I21" i="85"/>
  <c r="J21" i="85"/>
  <c r="E25" i="113"/>
  <c r="F26" i="113" s="1"/>
  <c r="C25" i="113"/>
  <c r="D25" i="113"/>
  <c r="G25" i="113" s="1"/>
  <c r="J25" i="113"/>
  <c r="I25" i="113"/>
  <c r="C24" i="112"/>
  <c r="E24" i="112"/>
  <c r="F25" i="112" s="1"/>
  <c r="K24" i="112"/>
  <c r="D24" i="112"/>
  <c r="G24" i="112" s="1"/>
  <c r="J24" i="112"/>
  <c r="I24" i="112"/>
  <c r="A25" i="112"/>
  <c r="B25" i="112" s="1"/>
  <c r="C24" i="109"/>
  <c r="J24" i="109" s="1"/>
  <c r="E24" i="109"/>
  <c r="A25" i="109" s="1"/>
  <c r="B25" i="109" s="1"/>
  <c r="K24" i="109"/>
  <c r="D24" i="109"/>
  <c r="G24" i="109" s="1"/>
  <c r="I24" i="109"/>
  <c r="F25" i="109"/>
  <c r="A28" i="110"/>
  <c r="B28" i="110" s="1"/>
  <c r="I27" i="110"/>
  <c r="F28" i="110"/>
  <c r="J27" i="110"/>
  <c r="K27" i="110"/>
  <c r="D23" i="108"/>
  <c r="G23" i="108" s="1"/>
  <c r="C23" i="108"/>
  <c r="J23" i="108" s="1"/>
  <c r="E23" i="108"/>
  <c r="I23" i="108"/>
  <c r="A28" i="106"/>
  <c r="E26" i="104"/>
  <c r="F27" i="104" s="1"/>
  <c r="C26" i="104"/>
  <c r="D26" i="104"/>
  <c r="G26" i="104" s="1"/>
  <c r="A27" i="104"/>
  <c r="B27" i="104" s="1"/>
  <c r="D27" i="104" s="1"/>
  <c r="I26" i="104"/>
  <c r="J26" i="104"/>
  <c r="E29" i="103"/>
  <c r="C29" i="103"/>
  <c r="D29" i="103"/>
  <c r="G29" i="103" s="1"/>
  <c r="F29" i="103"/>
  <c r="K24" i="102"/>
  <c r="C24" i="102"/>
  <c r="E24" i="102"/>
  <c r="D24" i="102"/>
  <c r="G24" i="102" s="1"/>
  <c r="A29" i="101"/>
  <c r="B29" i="101" s="1"/>
  <c r="F29" i="101"/>
  <c r="J26" i="100"/>
  <c r="I26" i="100"/>
  <c r="E26" i="100"/>
  <c r="C26" i="100"/>
  <c r="J24" i="99"/>
  <c r="I24" i="99"/>
  <c r="A24" i="99"/>
  <c r="B24" i="99" s="1"/>
  <c r="E28" i="94"/>
  <c r="C28" i="94"/>
  <c r="D28" i="94"/>
  <c r="G28" i="94" s="1"/>
  <c r="K32" i="96"/>
  <c r="C32" i="96"/>
  <c r="J32" i="96" s="1"/>
  <c r="E32" i="96"/>
  <c r="D32" i="96"/>
  <c r="G32" i="96" s="1"/>
  <c r="J27" i="97"/>
  <c r="F28" i="97"/>
  <c r="A28" i="97"/>
  <c r="B28" i="97" s="1"/>
  <c r="I27" i="97"/>
  <c r="K29" i="115"/>
  <c r="E29" i="115"/>
  <c r="A30" i="115" s="1"/>
  <c r="B30" i="115" s="1"/>
  <c r="C29" i="115"/>
  <c r="I29" i="115"/>
  <c r="F30" i="115"/>
  <c r="J29" i="115"/>
  <c r="D29" i="115"/>
  <c r="G29" i="115" s="1"/>
  <c r="I27" i="116"/>
  <c r="K27" i="116"/>
  <c r="E27" i="116"/>
  <c r="F28" i="116" s="1"/>
  <c r="I28" i="116" s="1"/>
  <c r="C27" i="116"/>
  <c r="J27" i="116" s="1"/>
  <c r="D27" i="116"/>
  <c r="G27" i="116" s="1"/>
  <c r="K27" i="86"/>
  <c r="E27" i="86"/>
  <c r="F28" i="86" s="1"/>
  <c r="C27" i="86"/>
  <c r="J27" i="86" s="1"/>
  <c r="D27" i="86"/>
  <c r="G27" i="86" s="1"/>
  <c r="I27" i="86"/>
  <c r="A27" i="100" l="1"/>
  <c r="B27" i="100" s="1"/>
  <c r="F27" i="100"/>
  <c r="B28" i="106"/>
  <c r="I28" i="106"/>
  <c r="F24" i="108"/>
  <c r="A24" i="108"/>
  <c r="B24" i="108" s="1"/>
  <c r="A27" i="105"/>
  <c r="B27" i="105" s="1"/>
  <c r="F27" i="105"/>
  <c r="I23" i="87"/>
  <c r="C23" i="87"/>
  <c r="J23" i="87" s="1"/>
  <c r="E23" i="87"/>
  <c r="D23" i="87"/>
  <c r="G23" i="87" s="1"/>
  <c r="G22" i="85"/>
  <c r="J22" i="85"/>
  <c r="I22" i="85"/>
  <c r="A26" i="113"/>
  <c r="B26" i="113" s="1"/>
  <c r="D26" i="113" s="1"/>
  <c r="G26" i="113" s="1"/>
  <c r="F28" i="114"/>
  <c r="A28" i="114"/>
  <c r="B28" i="114" s="1"/>
  <c r="C31" i="95"/>
  <c r="E31" i="95"/>
  <c r="D31" i="95"/>
  <c r="G31" i="95" s="1"/>
  <c r="J25" i="111"/>
  <c r="I25" i="111"/>
  <c r="E22" i="85"/>
  <c r="C22" i="85"/>
  <c r="A26" i="98"/>
  <c r="E25" i="111"/>
  <c r="C25" i="111"/>
  <c r="D25" i="111"/>
  <c r="G25" i="111" s="1"/>
  <c r="A28" i="86"/>
  <c r="B28" i="86" s="1"/>
  <c r="D28" i="86" s="1"/>
  <c r="G28" i="86" s="1"/>
  <c r="I26" i="113"/>
  <c r="J26" i="113"/>
  <c r="C26" i="113"/>
  <c r="I25" i="112"/>
  <c r="J25" i="112"/>
  <c r="E25" i="112"/>
  <c r="A26" i="112" s="1"/>
  <c r="B26" i="112" s="1"/>
  <c r="C25" i="112"/>
  <c r="D25" i="112"/>
  <c r="G25" i="112" s="1"/>
  <c r="C25" i="109"/>
  <c r="J25" i="109" s="1"/>
  <c r="E25" i="109"/>
  <c r="A26" i="109" s="1"/>
  <c r="B26" i="109" s="1"/>
  <c r="D26" i="109" s="1"/>
  <c r="G26" i="109" s="1"/>
  <c r="D25" i="109"/>
  <c r="G25" i="109" s="1"/>
  <c r="I25" i="109"/>
  <c r="C28" i="110"/>
  <c r="E28" i="110"/>
  <c r="F29" i="110" s="1"/>
  <c r="D28" i="110"/>
  <c r="G28" i="110" s="1"/>
  <c r="I28" i="110"/>
  <c r="A29" i="110"/>
  <c r="B29" i="110" s="1"/>
  <c r="J28" i="110"/>
  <c r="K24" i="108"/>
  <c r="C24" i="108"/>
  <c r="E24" i="108"/>
  <c r="A25" i="108" s="1"/>
  <c r="D24" i="108"/>
  <c r="G24" i="108" s="1"/>
  <c r="J24" i="108"/>
  <c r="I24" i="108"/>
  <c r="F25" i="108"/>
  <c r="E28" i="106"/>
  <c r="C28" i="106"/>
  <c r="J28" i="106" s="1"/>
  <c r="D28" i="106"/>
  <c r="G28" i="106" s="1"/>
  <c r="I27" i="104"/>
  <c r="G27" i="104"/>
  <c r="K27" i="104"/>
  <c r="C27" i="104"/>
  <c r="J27" i="104" s="1"/>
  <c r="E27" i="104"/>
  <c r="F28" i="104" s="1"/>
  <c r="F30" i="103"/>
  <c r="J29" i="103"/>
  <c r="I29" i="103"/>
  <c r="A30" i="103"/>
  <c r="B30" i="103" s="1"/>
  <c r="K29" i="103"/>
  <c r="F25" i="102"/>
  <c r="A25" i="102"/>
  <c r="B25" i="102" s="1"/>
  <c r="E29" i="101"/>
  <c r="A30" i="101" s="1"/>
  <c r="B30" i="101" s="1"/>
  <c r="K29" i="101"/>
  <c r="C29" i="101"/>
  <c r="J29" i="101" s="1"/>
  <c r="D29" i="101"/>
  <c r="G29" i="101" s="1"/>
  <c r="I29" i="101"/>
  <c r="C27" i="100"/>
  <c r="J27" i="100" s="1"/>
  <c r="K27" i="100"/>
  <c r="E27" i="100"/>
  <c r="F28" i="100" s="1"/>
  <c r="D27" i="100"/>
  <c r="G27" i="100" s="1"/>
  <c r="I27" i="100"/>
  <c r="D24" i="99"/>
  <c r="G24" i="99" s="1"/>
  <c r="E24" i="99"/>
  <c r="K24" i="99"/>
  <c r="C24" i="99"/>
  <c r="F29" i="94"/>
  <c r="A29" i="94"/>
  <c r="B29" i="94" s="1"/>
  <c r="A34" i="96"/>
  <c r="B34" i="96" s="1"/>
  <c r="F34" i="96"/>
  <c r="C28" i="97"/>
  <c r="E28" i="97"/>
  <c r="A29" i="97" s="1"/>
  <c r="B29" i="97" s="1"/>
  <c r="D28" i="97"/>
  <c r="G28" i="97" s="1"/>
  <c r="J28" i="97"/>
  <c r="I28" i="97"/>
  <c r="F29" i="97"/>
  <c r="C30" i="115"/>
  <c r="E30" i="115"/>
  <c r="D30" i="115"/>
  <c r="G30" i="115" s="1"/>
  <c r="F31" i="115"/>
  <c r="J30" i="115"/>
  <c r="A31" i="115"/>
  <c r="B31" i="115" s="1"/>
  <c r="D31" i="115" s="1"/>
  <c r="I30" i="115"/>
  <c r="A28" i="116"/>
  <c r="B28" i="116" s="1"/>
  <c r="J28" i="86"/>
  <c r="I28" i="86"/>
  <c r="C28" i="86"/>
  <c r="E28" i="86"/>
  <c r="F29" i="86" s="1"/>
  <c r="B26" i="98" l="1"/>
  <c r="I26" i="98"/>
  <c r="F23" i="85"/>
  <c r="A23" i="85"/>
  <c r="B23" i="85" s="1"/>
  <c r="D23" i="85" s="1"/>
  <c r="G23" i="85" s="1"/>
  <c r="F24" i="87"/>
  <c r="A24" i="87"/>
  <c r="B24" i="87" s="1"/>
  <c r="I27" i="105"/>
  <c r="K27" i="105"/>
  <c r="E27" i="105"/>
  <c r="C27" i="105"/>
  <c r="J27" i="105" s="1"/>
  <c r="D27" i="105"/>
  <c r="G27" i="105" s="1"/>
  <c r="K26" i="113"/>
  <c r="E26" i="113"/>
  <c r="A27" i="113" s="1"/>
  <c r="B27" i="113" s="1"/>
  <c r="F26" i="111"/>
  <c r="A26" i="111"/>
  <c r="B26" i="111" s="1"/>
  <c r="F30" i="101"/>
  <c r="J30" i="101" s="1"/>
  <c r="F26" i="109"/>
  <c r="E26" i="98"/>
  <c r="C26" i="98"/>
  <c r="J26" i="98" s="1"/>
  <c r="D26" i="98"/>
  <c r="G26" i="98" s="1"/>
  <c r="A33" i="95"/>
  <c r="F33" i="95"/>
  <c r="A29" i="86"/>
  <c r="B29" i="86" s="1"/>
  <c r="C29" i="86" s="1"/>
  <c r="J29" i="86" s="1"/>
  <c r="A28" i="100"/>
  <c r="B28" i="100" s="1"/>
  <c r="F26" i="112"/>
  <c r="G31" i="115"/>
  <c r="C28" i="114"/>
  <c r="E28" i="114"/>
  <c r="D28" i="114"/>
  <c r="G28" i="114" s="1"/>
  <c r="E23" i="85"/>
  <c r="F24" i="85" s="1"/>
  <c r="K23" i="85"/>
  <c r="C23" i="85"/>
  <c r="J23" i="85" s="1"/>
  <c r="I23" i="85"/>
  <c r="I28" i="114"/>
  <c r="J28" i="114"/>
  <c r="E27" i="113"/>
  <c r="C27" i="113"/>
  <c r="D27" i="113"/>
  <c r="F27" i="113"/>
  <c r="K27" i="113" s="1"/>
  <c r="E26" i="112"/>
  <c r="A27" i="112" s="1"/>
  <c r="B27" i="112" s="1"/>
  <c r="C26" i="112"/>
  <c r="D26" i="112"/>
  <c r="G26" i="112" s="1"/>
  <c r="I26" i="112"/>
  <c r="J26" i="112"/>
  <c r="J26" i="109"/>
  <c r="I26" i="109"/>
  <c r="E26" i="109"/>
  <c r="C26" i="109"/>
  <c r="I29" i="110"/>
  <c r="J29" i="110"/>
  <c r="C29" i="110"/>
  <c r="K29" i="110"/>
  <c r="E29" i="110"/>
  <c r="F30" i="110" s="1"/>
  <c r="D29" i="110"/>
  <c r="G29" i="110" s="1"/>
  <c r="B25" i="108"/>
  <c r="D25" i="108" s="1"/>
  <c r="G25" i="108" s="1"/>
  <c r="I25" i="108"/>
  <c r="J25" i="108"/>
  <c r="A29" i="106"/>
  <c r="B29" i="106" s="1"/>
  <c r="F29" i="106"/>
  <c r="I28" i="104"/>
  <c r="J28" i="104"/>
  <c r="A28" i="104"/>
  <c r="B28" i="104" s="1"/>
  <c r="J30" i="103"/>
  <c r="I30" i="103"/>
  <c r="C30" i="103"/>
  <c r="E30" i="103"/>
  <c r="F31" i="103" s="1"/>
  <c r="D30" i="103"/>
  <c r="G30" i="103" s="1"/>
  <c r="E25" i="102"/>
  <c r="F26" i="102" s="1"/>
  <c r="C25" i="102"/>
  <c r="J25" i="102" s="1"/>
  <c r="D25" i="102"/>
  <c r="G25" i="102" s="1"/>
  <c r="I25" i="102"/>
  <c r="A26" i="102"/>
  <c r="B26" i="102" s="1"/>
  <c r="E30" i="101"/>
  <c r="C30" i="101"/>
  <c r="D30" i="101"/>
  <c r="G30" i="101" s="1"/>
  <c r="I30" i="101"/>
  <c r="J28" i="100"/>
  <c r="I28" i="100"/>
  <c r="C28" i="100"/>
  <c r="E28" i="100"/>
  <c r="F29" i="100" s="1"/>
  <c r="D28" i="100"/>
  <c r="G28" i="100" s="1"/>
  <c r="F25" i="99"/>
  <c r="A25" i="99"/>
  <c r="B25" i="99" s="1"/>
  <c r="J29" i="94"/>
  <c r="I29" i="94"/>
  <c r="E29" i="94"/>
  <c r="F30" i="94" s="1"/>
  <c r="K29" i="94"/>
  <c r="C29" i="94"/>
  <c r="D29" i="94"/>
  <c r="G29" i="94" s="1"/>
  <c r="C34" i="96"/>
  <c r="E34" i="96"/>
  <c r="D34" i="96"/>
  <c r="G34" i="96" s="1"/>
  <c r="J34" i="96"/>
  <c r="F35" i="96"/>
  <c r="A35" i="96"/>
  <c r="B35" i="96" s="1"/>
  <c r="I34" i="96"/>
  <c r="E29" i="97"/>
  <c r="A30" i="97" s="1"/>
  <c r="B30" i="97" s="1"/>
  <c r="D30" i="97" s="1"/>
  <c r="K29" i="97"/>
  <c r="C29" i="97"/>
  <c r="D29" i="97"/>
  <c r="G29" i="97" s="1"/>
  <c r="J29" i="97"/>
  <c r="F30" i="97"/>
  <c r="I29" i="97"/>
  <c r="C31" i="115"/>
  <c r="K31" i="115"/>
  <c r="E31" i="115"/>
  <c r="F32" i="115" s="1"/>
  <c r="J31" i="115"/>
  <c r="I31" i="115"/>
  <c r="E28" i="116"/>
  <c r="C28" i="116"/>
  <c r="J28" i="116" s="1"/>
  <c r="D28" i="116"/>
  <c r="G28" i="116" s="1"/>
  <c r="I29" i="86"/>
  <c r="E29" i="86"/>
  <c r="F30" i="86" s="1"/>
  <c r="D29" i="86"/>
  <c r="G29" i="86" s="1"/>
  <c r="G30" i="97" l="1"/>
  <c r="A27" i="109"/>
  <c r="B27" i="109" s="1"/>
  <c r="F27" i="109"/>
  <c r="G27" i="113"/>
  <c r="F28" i="105"/>
  <c r="A28" i="105"/>
  <c r="B28" i="105" s="1"/>
  <c r="C24" i="87"/>
  <c r="K24" i="87"/>
  <c r="E24" i="87"/>
  <c r="D24" i="87"/>
  <c r="G24" i="87" s="1"/>
  <c r="J24" i="87"/>
  <c r="I24" i="87"/>
  <c r="F25" i="87"/>
  <c r="A25" i="87"/>
  <c r="B25" i="87" s="1"/>
  <c r="F27" i="98"/>
  <c r="A27" i="98"/>
  <c r="B27" i="98" s="1"/>
  <c r="A32" i="115"/>
  <c r="B32" i="115" s="1"/>
  <c r="D32" i="115" s="1"/>
  <c r="G32" i="115" s="1"/>
  <c r="I24" i="85"/>
  <c r="J24" i="85"/>
  <c r="A30" i="110"/>
  <c r="B30" i="110" s="1"/>
  <c r="D30" i="110" s="1"/>
  <c r="I33" i="95"/>
  <c r="J33" i="95"/>
  <c r="D26" i="111"/>
  <c r="G26" i="111" s="1"/>
  <c r="C26" i="111"/>
  <c r="K26" i="111"/>
  <c r="E26" i="111"/>
  <c r="F27" i="112"/>
  <c r="K27" i="112" s="1"/>
  <c r="F29" i="114"/>
  <c r="A29" i="114"/>
  <c r="B29" i="114" s="1"/>
  <c r="B33" i="95"/>
  <c r="I31" i="95"/>
  <c r="I26" i="111"/>
  <c r="J26" i="111"/>
  <c r="A24" i="85"/>
  <c r="B24" i="85" s="1"/>
  <c r="K29" i="86"/>
  <c r="F31" i="101"/>
  <c r="I31" i="101" s="1"/>
  <c r="A28" i="113"/>
  <c r="B28" i="113" s="1"/>
  <c r="F28" i="113"/>
  <c r="J27" i="113"/>
  <c r="I27" i="113"/>
  <c r="E27" i="112"/>
  <c r="A28" i="112" s="1"/>
  <c r="B28" i="112" s="1"/>
  <c r="C27" i="112"/>
  <c r="D27" i="112"/>
  <c r="C27" i="109"/>
  <c r="K27" i="109"/>
  <c r="E27" i="109"/>
  <c r="F28" i="109" s="1"/>
  <c r="D27" i="109"/>
  <c r="G27" i="109" s="1"/>
  <c r="J27" i="109"/>
  <c r="I27" i="109"/>
  <c r="J30" i="110"/>
  <c r="I30" i="110"/>
  <c r="G30" i="110"/>
  <c r="C30" i="110"/>
  <c r="E30" i="110"/>
  <c r="F31" i="110" s="1"/>
  <c r="E25" i="108"/>
  <c r="C25" i="108"/>
  <c r="I29" i="106"/>
  <c r="C29" i="106"/>
  <c r="J29" i="106" s="1"/>
  <c r="K29" i="106"/>
  <c r="E29" i="106"/>
  <c r="F30" i="106" s="1"/>
  <c r="D29" i="106"/>
  <c r="G29" i="106" s="1"/>
  <c r="E28" i="104"/>
  <c r="C28" i="104"/>
  <c r="D28" i="104"/>
  <c r="G28" i="104" s="1"/>
  <c r="A31" i="103"/>
  <c r="B31" i="103" s="1"/>
  <c r="E26" i="102"/>
  <c r="F27" i="102" s="1"/>
  <c r="C26" i="102"/>
  <c r="I26" i="102"/>
  <c r="J26" i="102"/>
  <c r="D26" i="102"/>
  <c r="G26" i="102" s="1"/>
  <c r="J31" i="101"/>
  <c r="A31" i="101"/>
  <c r="B31" i="101" s="1"/>
  <c r="I29" i="100"/>
  <c r="J29" i="100"/>
  <c r="A29" i="100"/>
  <c r="B29" i="100" s="1"/>
  <c r="J25" i="99"/>
  <c r="I25" i="99"/>
  <c r="E25" i="99"/>
  <c r="A26" i="99" s="1"/>
  <c r="B26" i="99" s="1"/>
  <c r="C25" i="99"/>
  <c r="D25" i="99"/>
  <c r="G25" i="99" s="1"/>
  <c r="I30" i="94"/>
  <c r="J30" i="94"/>
  <c r="A30" i="94"/>
  <c r="B30" i="94" s="1"/>
  <c r="K35" i="96"/>
  <c r="E35" i="96"/>
  <c r="F36" i="96" s="1"/>
  <c r="C35" i="96"/>
  <c r="D35" i="96"/>
  <c r="G35" i="96" s="1"/>
  <c r="I35" i="96"/>
  <c r="J35" i="96"/>
  <c r="J30" i="97"/>
  <c r="I30" i="97"/>
  <c r="C30" i="97"/>
  <c r="E30" i="97"/>
  <c r="J32" i="115"/>
  <c r="I32" i="115"/>
  <c r="C32" i="115"/>
  <c r="E32" i="115"/>
  <c r="A33" i="115" s="1"/>
  <c r="B33" i="115" s="1"/>
  <c r="F29" i="116"/>
  <c r="A29" i="116"/>
  <c r="B29" i="116" s="1"/>
  <c r="J30" i="86"/>
  <c r="I30" i="86"/>
  <c r="A30" i="86"/>
  <c r="B30" i="86" s="1"/>
  <c r="F31" i="97" l="1"/>
  <c r="A31" i="97"/>
  <c r="B31" i="97" s="1"/>
  <c r="C25" i="87"/>
  <c r="E25" i="87"/>
  <c r="A26" i="87" s="1"/>
  <c r="B26" i="87" s="1"/>
  <c r="D26" i="87"/>
  <c r="D25" i="87"/>
  <c r="G25" i="87" s="1"/>
  <c r="J25" i="87"/>
  <c r="I25" i="87"/>
  <c r="F26" i="87"/>
  <c r="E28" i="105"/>
  <c r="A29" i="105" s="1"/>
  <c r="B29" i="105" s="1"/>
  <c r="C28" i="105"/>
  <c r="D29" i="105"/>
  <c r="D28" i="105"/>
  <c r="G28" i="105" s="1"/>
  <c r="J28" i="105"/>
  <c r="I28" i="105"/>
  <c r="F29" i="105"/>
  <c r="I27" i="98"/>
  <c r="E24" i="85"/>
  <c r="C24" i="85"/>
  <c r="D24" i="85"/>
  <c r="G24" i="85" s="1"/>
  <c r="A27" i="111"/>
  <c r="B27" i="111" s="1"/>
  <c r="F27" i="111"/>
  <c r="A36" i="96"/>
  <c r="B36" i="96" s="1"/>
  <c r="D36" i="96" s="1"/>
  <c r="G36" i="96" s="1"/>
  <c r="F26" i="99"/>
  <c r="A27" i="102"/>
  <c r="B27" i="102" s="1"/>
  <c r="C27" i="102" s="1"/>
  <c r="J27" i="102" s="1"/>
  <c r="J27" i="112"/>
  <c r="A28" i="109"/>
  <c r="B28" i="109" s="1"/>
  <c r="D28" i="109" s="1"/>
  <c r="G28" i="109" s="1"/>
  <c r="I27" i="112"/>
  <c r="I29" i="114"/>
  <c r="J29" i="114"/>
  <c r="G27" i="112"/>
  <c r="E33" i="95"/>
  <c r="C33" i="95"/>
  <c r="J31" i="95" s="1"/>
  <c r="D33" i="95"/>
  <c r="G33" i="95" s="1"/>
  <c r="D29" i="114"/>
  <c r="G29" i="114" s="1"/>
  <c r="C29" i="114"/>
  <c r="K29" i="114"/>
  <c r="E29" i="114"/>
  <c r="F30" i="114" s="1"/>
  <c r="K27" i="98"/>
  <c r="E27" i="98"/>
  <c r="C27" i="98"/>
  <c r="J27" i="98" s="1"/>
  <c r="D27" i="98"/>
  <c r="G27" i="98" s="1"/>
  <c r="E28" i="113"/>
  <c r="F29" i="113" s="1"/>
  <c r="C28" i="113"/>
  <c r="J28" i="113" s="1"/>
  <c r="D28" i="113"/>
  <c r="G28" i="113" s="1"/>
  <c r="A29" i="113"/>
  <c r="B29" i="113" s="1"/>
  <c r="D29" i="113" s="1"/>
  <c r="G29" i="113" s="1"/>
  <c r="I28" i="113"/>
  <c r="C28" i="112"/>
  <c r="E28" i="112"/>
  <c r="D28" i="112"/>
  <c r="F28" i="112"/>
  <c r="J28" i="109"/>
  <c r="I28" i="109"/>
  <c r="C28" i="109"/>
  <c r="A31" i="110"/>
  <c r="B31" i="110" s="1"/>
  <c r="F26" i="108"/>
  <c r="A26" i="108"/>
  <c r="B26" i="108" s="1"/>
  <c r="E26" i="108" s="1"/>
  <c r="I30" i="106"/>
  <c r="J30" i="106"/>
  <c r="A30" i="106"/>
  <c r="B30" i="106" s="1"/>
  <c r="F29" i="104"/>
  <c r="A29" i="104"/>
  <c r="B29" i="104" s="1"/>
  <c r="E31" i="103"/>
  <c r="K31" i="103"/>
  <c r="C31" i="103"/>
  <c r="J31" i="103" s="1"/>
  <c r="D31" i="103"/>
  <c r="G31" i="103" s="1"/>
  <c r="I31" i="103"/>
  <c r="E27" i="102"/>
  <c r="F28" i="102" s="1"/>
  <c r="D27" i="102"/>
  <c r="G27" i="102" s="1"/>
  <c r="E31" i="101"/>
  <c r="K31" i="101"/>
  <c r="C31" i="101"/>
  <c r="D31" i="101"/>
  <c r="G31" i="101" s="1"/>
  <c r="C29" i="100"/>
  <c r="K29" i="100"/>
  <c r="E29" i="100"/>
  <c r="D29" i="100"/>
  <c r="G29" i="100" s="1"/>
  <c r="C26" i="99"/>
  <c r="E26" i="99"/>
  <c r="A27" i="99" s="1"/>
  <c r="B27" i="99" s="1"/>
  <c r="D26" i="99"/>
  <c r="G26" i="99" s="1"/>
  <c r="I26" i="99"/>
  <c r="J26" i="99"/>
  <c r="C30" i="94"/>
  <c r="E30" i="94"/>
  <c r="D30" i="94"/>
  <c r="G30" i="94" s="1"/>
  <c r="I36" i="96"/>
  <c r="J36" i="96"/>
  <c r="C36" i="96"/>
  <c r="I31" i="97"/>
  <c r="E31" i="97"/>
  <c r="A32" i="97" s="1"/>
  <c r="B32" i="97" s="1"/>
  <c r="C31" i="97"/>
  <c r="J31" i="97" s="1"/>
  <c r="K31" i="97"/>
  <c r="D31" i="97"/>
  <c r="G31" i="97" s="1"/>
  <c r="E33" i="115"/>
  <c r="C33" i="115"/>
  <c r="D33" i="115"/>
  <c r="F33" i="115"/>
  <c r="I29" i="116"/>
  <c r="C29" i="116"/>
  <c r="J29" i="116" s="1"/>
  <c r="E29" i="116"/>
  <c r="A30" i="116" s="1"/>
  <c r="B30" i="116" s="1"/>
  <c r="K29" i="116"/>
  <c r="D29" i="116"/>
  <c r="G29" i="116" s="1"/>
  <c r="C30" i="86"/>
  <c r="E30" i="86"/>
  <c r="D30" i="86"/>
  <c r="G30" i="86" s="1"/>
  <c r="A28" i="98" l="1"/>
  <c r="B28" i="98" s="1"/>
  <c r="F28" i="98"/>
  <c r="J29" i="105"/>
  <c r="I29" i="105"/>
  <c r="G29" i="105"/>
  <c r="C29" i="105"/>
  <c r="E29" i="105"/>
  <c r="K29" i="105"/>
  <c r="I26" i="87"/>
  <c r="J26" i="87"/>
  <c r="G26" i="87"/>
  <c r="C26" i="87"/>
  <c r="E26" i="87"/>
  <c r="C28" i="98"/>
  <c r="E28" i="98"/>
  <c r="A29" i="98" s="1"/>
  <c r="B29" i="98" s="1"/>
  <c r="D29" i="98"/>
  <c r="D28" i="98"/>
  <c r="G28" i="98" s="1"/>
  <c r="D27" i="111"/>
  <c r="G27" i="111" s="1"/>
  <c r="C27" i="111"/>
  <c r="J27" i="111" s="1"/>
  <c r="K27" i="111"/>
  <c r="E27" i="111"/>
  <c r="F28" i="111" s="1"/>
  <c r="F27" i="99"/>
  <c r="A28" i="102"/>
  <c r="B28" i="102" s="1"/>
  <c r="C28" i="102" s="1"/>
  <c r="I27" i="102"/>
  <c r="K27" i="102"/>
  <c r="F34" i="95"/>
  <c r="A34" i="95"/>
  <c r="B34" i="95" s="1"/>
  <c r="J30" i="114"/>
  <c r="I30" i="114"/>
  <c r="A30" i="114"/>
  <c r="B30" i="114" s="1"/>
  <c r="A25" i="85"/>
  <c r="B25" i="85" s="1"/>
  <c r="F25" i="85"/>
  <c r="F32" i="97"/>
  <c r="E28" i="109"/>
  <c r="A29" i="109" s="1"/>
  <c r="B29" i="109" s="1"/>
  <c r="J28" i="98"/>
  <c r="F29" i="98"/>
  <c r="I28" i="98"/>
  <c r="E36" i="96"/>
  <c r="F37" i="96" s="1"/>
  <c r="A28" i="111"/>
  <c r="B28" i="111" s="1"/>
  <c r="I27" i="111"/>
  <c r="I29" i="113"/>
  <c r="E29" i="113"/>
  <c r="A30" i="113" s="1"/>
  <c r="B30" i="113" s="1"/>
  <c r="C29" i="113"/>
  <c r="J29" i="113" s="1"/>
  <c r="K29" i="113"/>
  <c r="J28" i="112"/>
  <c r="F29" i="112"/>
  <c r="I28" i="112"/>
  <c r="A29" i="112"/>
  <c r="B29" i="112" s="1"/>
  <c r="G28" i="112"/>
  <c r="C29" i="109"/>
  <c r="E29" i="109"/>
  <c r="D29" i="109"/>
  <c r="F29" i="109"/>
  <c r="C31" i="110"/>
  <c r="J31" i="110" s="1"/>
  <c r="E31" i="110"/>
  <c r="K31" i="110"/>
  <c r="D31" i="110"/>
  <c r="G31" i="110" s="1"/>
  <c r="I31" i="110"/>
  <c r="C26" i="108"/>
  <c r="I26" i="108"/>
  <c r="A27" i="108"/>
  <c r="J26" i="108"/>
  <c r="D26" i="108"/>
  <c r="G26" i="108" s="1"/>
  <c r="F27" i="108"/>
  <c r="B27" i="108"/>
  <c r="E30" i="106"/>
  <c r="C30" i="106"/>
  <c r="D30" i="106"/>
  <c r="G30" i="106" s="1"/>
  <c r="K29" i="104"/>
  <c r="C29" i="104"/>
  <c r="E29" i="104"/>
  <c r="F30" i="104" s="1"/>
  <c r="D29" i="104"/>
  <c r="G29" i="104" s="1"/>
  <c r="J29" i="104"/>
  <c r="A30" i="104"/>
  <c r="B30" i="104" s="1"/>
  <c r="I29" i="104"/>
  <c r="A32" i="103"/>
  <c r="B32" i="103" s="1"/>
  <c r="F32" i="103"/>
  <c r="I28" i="102"/>
  <c r="J28" i="102"/>
  <c r="F32" i="101"/>
  <c r="A32" i="101"/>
  <c r="B32" i="101" s="1"/>
  <c r="A30" i="100"/>
  <c r="B30" i="100" s="1"/>
  <c r="F30" i="100"/>
  <c r="E27" i="99"/>
  <c r="A28" i="99" s="1"/>
  <c r="B28" i="99" s="1"/>
  <c r="D28" i="99" s="1"/>
  <c r="C27" i="99"/>
  <c r="J27" i="99" s="1"/>
  <c r="K27" i="99"/>
  <c r="F28" i="99"/>
  <c r="I27" i="99"/>
  <c r="D27" i="99"/>
  <c r="G27" i="99" s="1"/>
  <c r="A31" i="94"/>
  <c r="B31" i="94" s="1"/>
  <c r="F31" i="94"/>
  <c r="A37" i="96"/>
  <c r="B37" i="96" s="1"/>
  <c r="C32" i="97"/>
  <c r="E32" i="97"/>
  <c r="F33" i="97" s="1"/>
  <c r="D32" i="97"/>
  <c r="G32" i="97" s="1"/>
  <c r="I32" i="97"/>
  <c r="J32" i="97"/>
  <c r="F34" i="115"/>
  <c r="A34" i="115"/>
  <c r="B34" i="115" s="1"/>
  <c r="I33" i="115"/>
  <c r="J33" i="115"/>
  <c r="K33" i="115"/>
  <c r="G33" i="115"/>
  <c r="C30" i="116"/>
  <c r="E30" i="116"/>
  <c r="D30" i="116"/>
  <c r="F30" i="116"/>
  <c r="F31" i="86"/>
  <c r="A31" i="86"/>
  <c r="B31" i="86" s="1"/>
  <c r="G30" i="116" l="1"/>
  <c r="F31" i="116"/>
  <c r="G29" i="98"/>
  <c r="F27" i="87"/>
  <c r="A27" i="87"/>
  <c r="B27" i="87" s="1"/>
  <c r="F30" i="105"/>
  <c r="A30" i="105"/>
  <c r="B30" i="105" s="1"/>
  <c r="I28" i="111"/>
  <c r="J28" i="111"/>
  <c r="E28" i="111"/>
  <c r="F29" i="111" s="1"/>
  <c r="C28" i="111"/>
  <c r="D28" i="111"/>
  <c r="G28" i="111" s="1"/>
  <c r="D28" i="102"/>
  <c r="G28" i="102" s="1"/>
  <c r="I29" i="98"/>
  <c r="A33" i="97"/>
  <c r="B33" i="97" s="1"/>
  <c r="D33" i="97" s="1"/>
  <c r="G33" i="97" s="1"/>
  <c r="E28" i="102"/>
  <c r="F29" i="102" s="1"/>
  <c r="K33" i="95"/>
  <c r="E34" i="95"/>
  <c r="F35" i="95" s="1"/>
  <c r="C34" i="95"/>
  <c r="D34" i="95"/>
  <c r="G34" i="95" s="1"/>
  <c r="G28" i="99"/>
  <c r="A35" i="95"/>
  <c r="B35" i="95" s="1"/>
  <c r="D35" i="95" s="1"/>
  <c r="I34" i="95"/>
  <c r="J34" i="95"/>
  <c r="I25" i="85"/>
  <c r="J25" i="85"/>
  <c r="C25" i="85"/>
  <c r="E25" i="85"/>
  <c r="F26" i="85" s="1"/>
  <c r="K25" i="85"/>
  <c r="D25" i="85"/>
  <c r="G25" i="85" s="1"/>
  <c r="E30" i="114"/>
  <c r="C30" i="114"/>
  <c r="D30" i="114"/>
  <c r="G30" i="114" s="1"/>
  <c r="K29" i="98"/>
  <c r="C29" i="98"/>
  <c r="J29" i="98" s="1"/>
  <c r="E29" i="98"/>
  <c r="E30" i="113"/>
  <c r="C30" i="113"/>
  <c r="D30" i="113"/>
  <c r="G30" i="113" s="1"/>
  <c r="F30" i="113"/>
  <c r="K29" i="112"/>
  <c r="C29" i="112"/>
  <c r="E29" i="112"/>
  <c r="F30" i="112" s="1"/>
  <c r="D29" i="112"/>
  <c r="G29" i="112" s="1"/>
  <c r="J29" i="112"/>
  <c r="I29" i="112"/>
  <c r="A30" i="109"/>
  <c r="B30" i="109" s="1"/>
  <c r="I29" i="109"/>
  <c r="F30" i="109"/>
  <c r="J29" i="109"/>
  <c r="K29" i="109"/>
  <c r="G29" i="109"/>
  <c r="A32" i="110"/>
  <c r="B32" i="110" s="1"/>
  <c r="F32" i="110"/>
  <c r="E27" i="108"/>
  <c r="F28" i="108" s="1"/>
  <c r="K27" i="108"/>
  <c r="D27" i="108"/>
  <c r="G27" i="108" s="1"/>
  <c r="C27" i="108"/>
  <c r="J27" i="108" s="1"/>
  <c r="I27" i="108"/>
  <c r="F31" i="106"/>
  <c r="A31" i="106"/>
  <c r="B31" i="106" s="1"/>
  <c r="I30" i="104"/>
  <c r="J30" i="104"/>
  <c r="E30" i="104"/>
  <c r="A31" i="104" s="1"/>
  <c r="B31" i="104" s="1"/>
  <c r="C30" i="104"/>
  <c r="D30" i="104"/>
  <c r="G30" i="104" s="1"/>
  <c r="C32" i="103"/>
  <c r="E32" i="103"/>
  <c r="D32" i="103"/>
  <c r="G32" i="103" s="1"/>
  <c r="J32" i="103"/>
  <c r="A33" i="103"/>
  <c r="B33" i="103" s="1"/>
  <c r="D33" i="103" s="1"/>
  <c r="I32" i="103"/>
  <c r="F33" i="103"/>
  <c r="A29" i="102"/>
  <c r="B29" i="102" s="1"/>
  <c r="I29" i="102"/>
  <c r="J29" i="102"/>
  <c r="J32" i="101"/>
  <c r="I32" i="101"/>
  <c r="C32" i="101"/>
  <c r="E32" i="101"/>
  <c r="F33" i="101" s="1"/>
  <c r="D32" i="101"/>
  <c r="G32" i="101" s="1"/>
  <c r="J30" i="100"/>
  <c r="I30" i="100"/>
  <c r="E30" i="100"/>
  <c r="C30" i="100"/>
  <c r="D30" i="100"/>
  <c r="G30" i="100" s="1"/>
  <c r="J28" i="99"/>
  <c r="I28" i="99"/>
  <c r="C28" i="99"/>
  <c r="E28" i="99"/>
  <c r="A29" i="99" s="1"/>
  <c r="B29" i="99" s="1"/>
  <c r="C31" i="94"/>
  <c r="J31" i="94" s="1"/>
  <c r="K31" i="94"/>
  <c r="E31" i="94"/>
  <c r="A32" i="94" s="1"/>
  <c r="B32" i="94" s="1"/>
  <c r="D31" i="94"/>
  <c r="G31" i="94" s="1"/>
  <c r="I31" i="94"/>
  <c r="F32" i="94"/>
  <c r="K37" i="96"/>
  <c r="E37" i="96"/>
  <c r="C37" i="96"/>
  <c r="J37" i="96" s="1"/>
  <c r="D37" i="96"/>
  <c r="G37" i="96" s="1"/>
  <c r="I37" i="96"/>
  <c r="I33" i="97"/>
  <c r="J33" i="97"/>
  <c r="C33" i="97"/>
  <c r="K33" i="97"/>
  <c r="E33" i="97"/>
  <c r="I34" i="115"/>
  <c r="J34" i="115"/>
  <c r="E34" i="115"/>
  <c r="A35" i="115" s="1"/>
  <c r="B35" i="115" s="1"/>
  <c r="C34" i="115"/>
  <c r="D34" i="115"/>
  <c r="G34" i="115" s="1"/>
  <c r="I31" i="116"/>
  <c r="J30" i="116"/>
  <c r="A31" i="116"/>
  <c r="B31" i="116" s="1"/>
  <c r="I30" i="116"/>
  <c r="C31" i="86"/>
  <c r="K31" i="86"/>
  <c r="E31" i="86"/>
  <c r="F32" i="86" s="1"/>
  <c r="D31" i="86"/>
  <c r="G31" i="86" s="1"/>
  <c r="J31" i="86"/>
  <c r="I31" i="86"/>
  <c r="A34" i="97" l="1"/>
  <c r="B34" i="97" s="1"/>
  <c r="F34" i="97"/>
  <c r="A31" i="100"/>
  <c r="B31" i="100" s="1"/>
  <c r="D31" i="100" s="1"/>
  <c r="G31" i="100" s="1"/>
  <c r="F31" i="100"/>
  <c r="F30" i="98"/>
  <c r="A30" i="98"/>
  <c r="B30" i="98" s="1"/>
  <c r="C30" i="105"/>
  <c r="E30" i="105"/>
  <c r="D30" i="105"/>
  <c r="G30" i="105" s="1"/>
  <c r="A31" i="105"/>
  <c r="B31" i="105" s="1"/>
  <c r="J30" i="105"/>
  <c r="I30" i="105"/>
  <c r="F31" i="105"/>
  <c r="E27" i="87"/>
  <c r="A28" i="87" s="1"/>
  <c r="B28" i="87" s="1"/>
  <c r="K27" i="87"/>
  <c r="C27" i="87"/>
  <c r="J27" i="87" s="1"/>
  <c r="D28" i="87"/>
  <c r="D27" i="87"/>
  <c r="G27" i="87" s="1"/>
  <c r="I27" i="87"/>
  <c r="F28" i="87"/>
  <c r="J35" i="95"/>
  <c r="I35" i="95"/>
  <c r="G35" i="95"/>
  <c r="F31" i="104"/>
  <c r="A31" i="114"/>
  <c r="B31" i="114" s="1"/>
  <c r="F31" i="114"/>
  <c r="C30" i="98"/>
  <c r="E30" i="98"/>
  <c r="F31" i="98" s="1"/>
  <c r="A30" i="112"/>
  <c r="B30" i="112" s="1"/>
  <c r="D30" i="98"/>
  <c r="G30" i="98" s="1"/>
  <c r="J30" i="98"/>
  <c r="I30" i="98"/>
  <c r="A31" i="98"/>
  <c r="B31" i="98" s="1"/>
  <c r="D31" i="98" s="1"/>
  <c r="G31" i="98" s="1"/>
  <c r="E35" i="95"/>
  <c r="F36" i="95" s="1"/>
  <c r="C35" i="95"/>
  <c r="J29" i="111"/>
  <c r="I29" i="111"/>
  <c r="A32" i="86"/>
  <c r="B32" i="86" s="1"/>
  <c r="I26" i="85"/>
  <c r="J26" i="85"/>
  <c r="A29" i="111"/>
  <c r="B29" i="111" s="1"/>
  <c r="A26" i="85"/>
  <c r="B26" i="85" s="1"/>
  <c r="A31" i="113"/>
  <c r="B31" i="113" s="1"/>
  <c r="F31" i="113"/>
  <c r="J30" i="113"/>
  <c r="I30" i="113"/>
  <c r="J30" i="112"/>
  <c r="I30" i="112"/>
  <c r="C30" i="112"/>
  <c r="E30" i="112"/>
  <c r="D30" i="112"/>
  <c r="G30" i="112" s="1"/>
  <c r="J30" i="109"/>
  <c r="I30" i="109"/>
  <c r="E30" i="109"/>
  <c r="A31" i="109" s="1"/>
  <c r="B31" i="109" s="1"/>
  <c r="C30" i="109"/>
  <c r="D30" i="109"/>
  <c r="G30" i="109" s="1"/>
  <c r="I32" i="110"/>
  <c r="E32" i="110"/>
  <c r="A33" i="110" s="1"/>
  <c r="B33" i="110" s="1"/>
  <c r="C32" i="110"/>
  <c r="J32" i="110" s="1"/>
  <c r="D32" i="110"/>
  <c r="G32" i="110" s="1"/>
  <c r="J28" i="108"/>
  <c r="A28" i="108"/>
  <c r="B28" i="108" s="1"/>
  <c r="I28" i="108"/>
  <c r="I31" i="106"/>
  <c r="C31" i="106"/>
  <c r="J31" i="106" s="1"/>
  <c r="E31" i="106"/>
  <c r="K31" i="106"/>
  <c r="D31" i="106"/>
  <c r="G31" i="106" s="1"/>
  <c r="K31" i="104"/>
  <c r="C31" i="104"/>
  <c r="J31" i="104" s="1"/>
  <c r="E31" i="104"/>
  <c r="D31" i="104"/>
  <c r="G31" i="104" s="1"/>
  <c r="I31" i="104"/>
  <c r="A32" i="104"/>
  <c r="B32" i="104" s="1"/>
  <c r="D32" i="104" s="1"/>
  <c r="F32" i="104"/>
  <c r="I33" i="103"/>
  <c r="J33" i="103"/>
  <c r="G33" i="103"/>
  <c r="K33" i="103"/>
  <c r="C33" i="103"/>
  <c r="E33" i="103"/>
  <c r="F34" i="103" s="1"/>
  <c r="K29" i="102"/>
  <c r="E29" i="102"/>
  <c r="C29" i="102"/>
  <c r="D29" i="102"/>
  <c r="G29" i="102" s="1"/>
  <c r="A33" i="101"/>
  <c r="B33" i="101" s="1"/>
  <c r="I31" i="100"/>
  <c r="K31" i="100"/>
  <c r="C31" i="100"/>
  <c r="J31" i="100" s="1"/>
  <c r="E31" i="100"/>
  <c r="A32" i="100" s="1"/>
  <c r="B32" i="100" s="1"/>
  <c r="C29" i="99"/>
  <c r="E29" i="99"/>
  <c r="D29" i="99"/>
  <c r="F29" i="99"/>
  <c r="K29" i="99" s="1"/>
  <c r="C32" i="94"/>
  <c r="E32" i="94"/>
  <c r="D32" i="94"/>
  <c r="G32" i="94" s="1"/>
  <c r="A33" i="94"/>
  <c r="B33" i="94" s="1"/>
  <c r="D33" i="94" s="1"/>
  <c r="I32" i="94"/>
  <c r="F33" i="94"/>
  <c r="J32" i="94"/>
  <c r="F38" i="96"/>
  <c r="A38" i="96"/>
  <c r="B38" i="96" s="1"/>
  <c r="C34" i="97"/>
  <c r="E34" i="97"/>
  <c r="F35" i="97" s="1"/>
  <c r="D34" i="97"/>
  <c r="G34" i="97" s="1"/>
  <c r="J34" i="97"/>
  <c r="A35" i="97"/>
  <c r="B35" i="97" s="1"/>
  <c r="D35" i="97" s="1"/>
  <c r="G35" i="97" s="1"/>
  <c r="I34" i="97"/>
  <c r="C35" i="115"/>
  <c r="E35" i="115"/>
  <c r="D35" i="115"/>
  <c r="G35" i="115" s="1"/>
  <c r="F35" i="115"/>
  <c r="K31" i="116"/>
  <c r="E31" i="116"/>
  <c r="C31" i="116"/>
  <c r="J31" i="116" s="1"/>
  <c r="D31" i="116"/>
  <c r="G31" i="116" s="1"/>
  <c r="J32" i="86"/>
  <c r="I32" i="86"/>
  <c r="C32" i="86"/>
  <c r="E32" i="86"/>
  <c r="A33" i="86" s="1"/>
  <c r="B33" i="86" s="1"/>
  <c r="D32" i="86"/>
  <c r="G32" i="86" s="1"/>
  <c r="G33" i="94" l="1"/>
  <c r="G29" i="99"/>
  <c r="A30" i="99"/>
  <c r="B30" i="99" s="1"/>
  <c r="D30" i="99" s="1"/>
  <c r="G32" i="104"/>
  <c r="F32" i="106"/>
  <c r="A32" i="106"/>
  <c r="B32" i="106" s="1"/>
  <c r="A31" i="112"/>
  <c r="B31" i="112" s="1"/>
  <c r="F31" i="112"/>
  <c r="I28" i="87"/>
  <c r="J28" i="87"/>
  <c r="G28" i="87"/>
  <c r="C28" i="87"/>
  <c r="E28" i="87"/>
  <c r="I31" i="105"/>
  <c r="E31" i="105"/>
  <c r="C31" i="105"/>
  <c r="J31" i="105" s="1"/>
  <c r="K31" i="105"/>
  <c r="D31" i="105"/>
  <c r="G31" i="105" s="1"/>
  <c r="C31" i="98"/>
  <c r="K31" i="98"/>
  <c r="E31" i="98"/>
  <c r="F32" i="98" s="1"/>
  <c r="I31" i="114"/>
  <c r="F31" i="109"/>
  <c r="K31" i="114"/>
  <c r="E31" i="114"/>
  <c r="A32" i="114" s="1"/>
  <c r="B32" i="114" s="1"/>
  <c r="D31" i="114"/>
  <c r="G31" i="114" s="1"/>
  <c r="C31" i="114"/>
  <c r="J31" i="114" s="1"/>
  <c r="A36" i="95"/>
  <c r="B36" i="95" s="1"/>
  <c r="E26" i="85"/>
  <c r="C26" i="85"/>
  <c r="D26" i="85"/>
  <c r="G26" i="85" s="1"/>
  <c r="E29" i="111"/>
  <c r="C29" i="111"/>
  <c r="K29" i="111"/>
  <c r="D29" i="111"/>
  <c r="G29" i="111" s="1"/>
  <c r="I31" i="98"/>
  <c r="J31" i="98"/>
  <c r="A32" i="98"/>
  <c r="B32" i="98" s="1"/>
  <c r="D32" i="98" s="1"/>
  <c r="E31" i="113"/>
  <c r="F32" i="113" s="1"/>
  <c r="K31" i="113"/>
  <c r="C31" i="113"/>
  <c r="J31" i="113" s="1"/>
  <c r="D31" i="113"/>
  <c r="G31" i="113" s="1"/>
  <c r="A32" i="113"/>
  <c r="B32" i="113" s="1"/>
  <c r="I31" i="113"/>
  <c r="E31" i="112"/>
  <c r="A32" i="112" s="1"/>
  <c r="B32" i="112" s="1"/>
  <c r="K31" i="112"/>
  <c r="C31" i="112"/>
  <c r="J31" i="112" s="1"/>
  <c r="D31" i="112"/>
  <c r="G31" i="112" s="1"/>
  <c r="I31" i="112"/>
  <c r="F32" i="112"/>
  <c r="K31" i="109"/>
  <c r="C31" i="109"/>
  <c r="E31" i="109"/>
  <c r="D31" i="109"/>
  <c r="G31" i="109" s="1"/>
  <c r="J31" i="109"/>
  <c r="I31" i="109"/>
  <c r="A32" i="109"/>
  <c r="B32" i="109" s="1"/>
  <c r="F32" i="109"/>
  <c r="C33" i="110"/>
  <c r="E33" i="110"/>
  <c r="D33" i="110"/>
  <c r="G33" i="110" s="1"/>
  <c r="F33" i="110"/>
  <c r="K33" i="110" s="1"/>
  <c r="D28" i="108"/>
  <c r="G28" i="108" s="1"/>
  <c r="E28" i="108"/>
  <c r="C28" i="108"/>
  <c r="J32" i="106"/>
  <c r="I32" i="106"/>
  <c r="C32" i="106"/>
  <c r="E32" i="106"/>
  <c r="A33" i="106" s="1"/>
  <c r="B33" i="106" s="1"/>
  <c r="D32" i="106"/>
  <c r="G32" i="106" s="1"/>
  <c r="J32" i="104"/>
  <c r="I32" i="104"/>
  <c r="C32" i="104"/>
  <c r="E32" i="104"/>
  <c r="F33" i="104" s="1"/>
  <c r="I34" i="103"/>
  <c r="J34" i="103"/>
  <c r="A34" i="103"/>
  <c r="B34" i="103" s="1"/>
  <c r="A30" i="102"/>
  <c r="B30" i="102" s="1"/>
  <c r="F30" i="102"/>
  <c r="K33" i="101"/>
  <c r="C33" i="101"/>
  <c r="J33" i="101" s="1"/>
  <c r="E33" i="101"/>
  <c r="D33" i="101"/>
  <c r="G33" i="101" s="1"/>
  <c r="I33" i="101"/>
  <c r="E32" i="100"/>
  <c r="C32" i="100"/>
  <c r="F32" i="100"/>
  <c r="D32" i="100"/>
  <c r="G32" i="100" s="1"/>
  <c r="C30" i="99"/>
  <c r="E30" i="99"/>
  <c r="I29" i="99"/>
  <c r="F30" i="99"/>
  <c r="J29" i="99"/>
  <c r="I33" i="94"/>
  <c r="J33" i="94"/>
  <c r="E33" i="94"/>
  <c r="K33" i="94"/>
  <c r="C33" i="94"/>
  <c r="C38" i="96"/>
  <c r="E38" i="96"/>
  <c r="A39" i="96" s="1"/>
  <c r="B39" i="96" s="1"/>
  <c r="D38" i="96"/>
  <c r="G38" i="96" s="1"/>
  <c r="J38" i="96"/>
  <c r="F39" i="96"/>
  <c r="I38" i="96"/>
  <c r="I35" i="97"/>
  <c r="K35" i="97"/>
  <c r="E35" i="97"/>
  <c r="A36" i="97" s="1"/>
  <c r="B36" i="97" s="1"/>
  <c r="D36" i="97" s="1"/>
  <c r="G36" i="97" s="1"/>
  <c r="C35" i="97"/>
  <c r="J35" i="97" s="1"/>
  <c r="F36" i="115"/>
  <c r="I35" i="115"/>
  <c r="J35" i="115"/>
  <c r="A36" i="115"/>
  <c r="B36" i="115" s="1"/>
  <c r="K35" i="115"/>
  <c r="A32" i="116"/>
  <c r="B32" i="116" s="1"/>
  <c r="F32" i="116"/>
  <c r="E33" i="86"/>
  <c r="C33" i="86"/>
  <c r="D33" i="86"/>
  <c r="F33" i="86"/>
  <c r="K33" i="86" s="1"/>
  <c r="A34" i="94" l="1"/>
  <c r="B34" i="94" s="1"/>
  <c r="F34" i="94"/>
  <c r="A32" i="105"/>
  <c r="B32" i="105" s="1"/>
  <c r="F32" i="105"/>
  <c r="A29" i="87"/>
  <c r="B29" i="87" s="1"/>
  <c r="F29" i="87"/>
  <c r="I32" i="98"/>
  <c r="J32" i="98"/>
  <c r="G32" i="98"/>
  <c r="A30" i="111"/>
  <c r="B30" i="111" s="1"/>
  <c r="F30" i="111"/>
  <c r="E32" i="114"/>
  <c r="C32" i="114"/>
  <c r="D32" i="114"/>
  <c r="E32" i="98"/>
  <c r="F33" i="98" s="1"/>
  <c r="C32" i="98"/>
  <c r="E36" i="95"/>
  <c r="C36" i="95"/>
  <c r="D36" i="95"/>
  <c r="G36" i="95" s="1"/>
  <c r="F36" i="97"/>
  <c r="A33" i="104"/>
  <c r="B33" i="104" s="1"/>
  <c r="F32" i="114"/>
  <c r="F33" i="100"/>
  <c r="F27" i="85"/>
  <c r="A27" i="85"/>
  <c r="B27" i="85" s="1"/>
  <c r="J32" i="113"/>
  <c r="I32" i="113"/>
  <c r="E32" i="113"/>
  <c r="A33" i="113" s="1"/>
  <c r="B33" i="113" s="1"/>
  <c r="C32" i="113"/>
  <c r="D32" i="113"/>
  <c r="G32" i="113" s="1"/>
  <c r="C32" i="112"/>
  <c r="E32" i="112"/>
  <c r="D32" i="112"/>
  <c r="G32" i="112" s="1"/>
  <c r="A33" i="112"/>
  <c r="B33" i="112" s="1"/>
  <c r="D33" i="112" s="1"/>
  <c r="F33" i="112"/>
  <c r="J32" i="112"/>
  <c r="I32" i="112"/>
  <c r="J32" i="109"/>
  <c r="I32" i="109"/>
  <c r="E32" i="109"/>
  <c r="F33" i="109" s="1"/>
  <c r="C32" i="109"/>
  <c r="D32" i="109"/>
  <c r="G32" i="109" s="1"/>
  <c r="I33" i="110"/>
  <c r="J33" i="110"/>
  <c r="A34" i="110"/>
  <c r="B34" i="110" s="1"/>
  <c r="F34" i="110"/>
  <c r="F29" i="108"/>
  <c r="A29" i="108"/>
  <c r="B29" i="108" s="1"/>
  <c r="C33" i="106"/>
  <c r="E33" i="106"/>
  <c r="D33" i="106"/>
  <c r="F33" i="106"/>
  <c r="I33" i="104"/>
  <c r="J33" i="104"/>
  <c r="E33" i="104"/>
  <c r="A34" i="104" s="1"/>
  <c r="B34" i="104" s="1"/>
  <c r="C33" i="104"/>
  <c r="K33" i="104"/>
  <c r="D33" i="104"/>
  <c r="G33" i="104" s="1"/>
  <c r="E34" i="103"/>
  <c r="C34" i="103"/>
  <c r="D34" i="103"/>
  <c r="G34" i="103" s="1"/>
  <c r="E30" i="102"/>
  <c r="A31" i="102" s="1"/>
  <c r="B31" i="102" s="1"/>
  <c r="C30" i="102"/>
  <c r="D30" i="102"/>
  <c r="G30" i="102" s="1"/>
  <c r="I30" i="102"/>
  <c r="J30" i="102"/>
  <c r="A34" i="101"/>
  <c r="B34" i="101" s="1"/>
  <c r="F34" i="101"/>
  <c r="J33" i="100"/>
  <c r="I33" i="100"/>
  <c r="J32" i="100"/>
  <c r="I32" i="100"/>
  <c r="A33" i="100"/>
  <c r="B33" i="100" s="1"/>
  <c r="I30" i="99"/>
  <c r="F31" i="99"/>
  <c r="J30" i="99"/>
  <c r="A31" i="99"/>
  <c r="B31" i="99" s="1"/>
  <c r="G30" i="99"/>
  <c r="C34" i="94"/>
  <c r="E34" i="94"/>
  <c r="A35" i="94" s="1"/>
  <c r="B35" i="94" s="1"/>
  <c r="D34" i="94"/>
  <c r="G34" i="94" s="1"/>
  <c r="I34" i="94"/>
  <c r="J34" i="94"/>
  <c r="C39" i="96"/>
  <c r="E39" i="96"/>
  <c r="A40" i="96" s="1"/>
  <c r="B40" i="96" s="1"/>
  <c r="K39" i="96"/>
  <c r="D39" i="96"/>
  <c r="G39" i="96" s="1"/>
  <c r="J39" i="96"/>
  <c r="I39" i="96"/>
  <c r="I36" i="97"/>
  <c r="E36" i="97"/>
  <c r="F37" i="97" s="1"/>
  <c r="C36" i="97"/>
  <c r="J36" i="97" s="1"/>
  <c r="I36" i="115"/>
  <c r="C36" i="115"/>
  <c r="J36" i="115" s="1"/>
  <c r="E36" i="115"/>
  <c r="D36" i="115"/>
  <c r="G36" i="115" s="1"/>
  <c r="I32" i="116"/>
  <c r="J32" i="116"/>
  <c r="E32" i="116"/>
  <c r="C32" i="116"/>
  <c r="D32" i="116"/>
  <c r="G32" i="116" s="1"/>
  <c r="J33" i="86"/>
  <c r="A34" i="86"/>
  <c r="B34" i="86" s="1"/>
  <c r="F34" i="86"/>
  <c r="I33" i="86"/>
  <c r="G33" i="86"/>
  <c r="A33" i="116" l="1"/>
  <c r="B33" i="116" s="1"/>
  <c r="F33" i="116"/>
  <c r="A37" i="115"/>
  <c r="B37" i="115" s="1"/>
  <c r="F37" i="115"/>
  <c r="I29" i="87"/>
  <c r="J29" i="87"/>
  <c r="K29" i="87"/>
  <c r="E29" i="87"/>
  <c r="C29" i="87"/>
  <c r="D29" i="87"/>
  <c r="G29" i="87" s="1"/>
  <c r="J32" i="105"/>
  <c r="I32" i="105"/>
  <c r="D32" i="105"/>
  <c r="G32" i="105" s="1"/>
  <c r="C32" i="105"/>
  <c r="E32" i="105"/>
  <c r="A37" i="97"/>
  <c r="B37" i="97" s="1"/>
  <c r="J30" i="111"/>
  <c r="I30" i="111"/>
  <c r="F37" i="95"/>
  <c r="A37" i="95"/>
  <c r="B37" i="95" s="1"/>
  <c r="E30" i="111"/>
  <c r="F31" i="111" s="1"/>
  <c r="C30" i="111"/>
  <c r="D30" i="111"/>
  <c r="G30" i="111" s="1"/>
  <c r="F40" i="96"/>
  <c r="F31" i="102"/>
  <c r="J32" i="114"/>
  <c r="F33" i="114"/>
  <c r="I32" i="114"/>
  <c r="A33" i="114"/>
  <c r="B33" i="114" s="1"/>
  <c r="I27" i="85"/>
  <c r="F35" i="94"/>
  <c r="I35" i="94" s="1"/>
  <c r="G32" i="114"/>
  <c r="A33" i="98"/>
  <c r="B33" i="98" s="1"/>
  <c r="C27" i="85"/>
  <c r="J27" i="85" s="1"/>
  <c r="E27" i="85"/>
  <c r="K27" i="85"/>
  <c r="D27" i="85"/>
  <c r="G27" i="85" s="1"/>
  <c r="E33" i="113"/>
  <c r="C33" i="113"/>
  <c r="D33" i="113"/>
  <c r="F33" i="113"/>
  <c r="K33" i="113" s="1"/>
  <c r="G33" i="112"/>
  <c r="I33" i="112"/>
  <c r="J33" i="112"/>
  <c r="E33" i="112"/>
  <c r="F34" i="112" s="1"/>
  <c r="K33" i="112"/>
  <c r="C33" i="112"/>
  <c r="I33" i="109"/>
  <c r="J33" i="109"/>
  <c r="A33" i="109"/>
  <c r="B33" i="109" s="1"/>
  <c r="I34" i="110"/>
  <c r="E34" i="110"/>
  <c r="F35" i="110" s="1"/>
  <c r="C34" i="110"/>
  <c r="J34" i="110" s="1"/>
  <c r="D34" i="110"/>
  <c r="G34" i="110" s="1"/>
  <c r="C29" i="108"/>
  <c r="D29" i="108"/>
  <c r="G29" i="108" s="1"/>
  <c r="K29" i="108"/>
  <c r="E29" i="108"/>
  <c r="F30" i="108" s="1"/>
  <c r="A30" i="108"/>
  <c r="B30" i="108" s="1"/>
  <c r="E30" i="108" s="1"/>
  <c r="I29" i="108"/>
  <c r="J29" i="108"/>
  <c r="A34" i="106"/>
  <c r="B34" i="106" s="1"/>
  <c r="J33" i="106"/>
  <c r="F34" i="106"/>
  <c r="I33" i="106"/>
  <c r="K33" i="106"/>
  <c r="G33" i="106"/>
  <c r="C34" i="104"/>
  <c r="E34" i="104"/>
  <c r="D34" i="104"/>
  <c r="F34" i="104"/>
  <c r="F35" i="103"/>
  <c r="A35" i="103"/>
  <c r="B35" i="103" s="1"/>
  <c r="E31" i="102"/>
  <c r="F32" i="102" s="1"/>
  <c r="C31" i="102"/>
  <c r="J31" i="102" s="1"/>
  <c r="K31" i="102"/>
  <c r="D31" i="102"/>
  <c r="G31" i="102" s="1"/>
  <c r="I31" i="102"/>
  <c r="E34" i="101"/>
  <c r="A35" i="101" s="1"/>
  <c r="B35" i="101" s="1"/>
  <c r="C34" i="101"/>
  <c r="D34" i="101"/>
  <c r="G34" i="101" s="1"/>
  <c r="I34" i="101"/>
  <c r="J34" i="101"/>
  <c r="K33" i="100"/>
  <c r="C33" i="100"/>
  <c r="E33" i="100"/>
  <c r="D33" i="100"/>
  <c r="G33" i="100" s="1"/>
  <c r="E31" i="99"/>
  <c r="F32" i="99" s="1"/>
  <c r="K31" i="99"/>
  <c r="C31" i="99"/>
  <c r="J31" i="99" s="1"/>
  <c r="D31" i="99"/>
  <c r="G31" i="99" s="1"/>
  <c r="I31" i="99"/>
  <c r="C35" i="94"/>
  <c r="J35" i="94" s="1"/>
  <c r="E35" i="94"/>
  <c r="K35" i="94"/>
  <c r="D35" i="94"/>
  <c r="G35" i="94" s="1"/>
  <c r="J40" i="96"/>
  <c r="I40" i="96"/>
  <c r="C40" i="96"/>
  <c r="E40" i="96"/>
  <c r="D40" i="96"/>
  <c r="G40" i="96" s="1"/>
  <c r="I37" i="97"/>
  <c r="J37" i="97"/>
  <c r="C37" i="97"/>
  <c r="E37" i="97"/>
  <c r="K37" i="97"/>
  <c r="D37" i="97"/>
  <c r="G37" i="97" s="1"/>
  <c r="C37" i="115"/>
  <c r="K37" i="115"/>
  <c r="E37" i="115"/>
  <c r="A38" i="115" s="1"/>
  <c r="B38" i="115" s="1"/>
  <c r="D38" i="115" s="1"/>
  <c r="D37" i="115"/>
  <c r="G37" i="115" s="1"/>
  <c r="I37" i="115"/>
  <c r="J37" i="115"/>
  <c r="E33" i="116"/>
  <c r="A34" i="116" s="1"/>
  <c r="B34" i="116" s="1"/>
  <c r="C33" i="116"/>
  <c r="J33" i="116" s="1"/>
  <c r="K33" i="116"/>
  <c r="D33" i="116"/>
  <c r="G33" i="116" s="1"/>
  <c r="I33" i="116"/>
  <c r="J30" i="108"/>
  <c r="I30" i="108"/>
  <c r="J34" i="86"/>
  <c r="I34" i="86"/>
  <c r="E34" i="86"/>
  <c r="A35" i="86" s="1"/>
  <c r="B35" i="86" s="1"/>
  <c r="C34" i="86"/>
  <c r="D34" i="86"/>
  <c r="G34" i="86" s="1"/>
  <c r="A38" i="97" l="1"/>
  <c r="B38" i="97" s="1"/>
  <c r="F38" i="97"/>
  <c r="F41" i="96"/>
  <c r="A41" i="96"/>
  <c r="B41" i="96" s="1"/>
  <c r="D41" i="96" s="1"/>
  <c r="G41" i="96" s="1"/>
  <c r="G33" i="113"/>
  <c r="F28" i="85"/>
  <c r="A28" i="85"/>
  <c r="B28" i="85" s="1"/>
  <c r="A33" i="105"/>
  <c r="B33" i="105" s="1"/>
  <c r="F33" i="105"/>
  <c r="F30" i="87"/>
  <c r="A30" i="87"/>
  <c r="B30" i="87" s="1"/>
  <c r="E28" i="85"/>
  <c r="A29" i="85" s="1"/>
  <c r="B29" i="85" s="1"/>
  <c r="C28" i="85"/>
  <c r="D29" i="85"/>
  <c r="J33" i="114"/>
  <c r="I33" i="114"/>
  <c r="A36" i="94"/>
  <c r="B36" i="94" s="1"/>
  <c r="A34" i="112"/>
  <c r="B34" i="112" s="1"/>
  <c r="J37" i="95"/>
  <c r="I37" i="95"/>
  <c r="D28" i="85"/>
  <c r="G28" i="85" s="1"/>
  <c r="E37" i="95"/>
  <c r="C37" i="95"/>
  <c r="K35" i="95"/>
  <c r="D37" i="95"/>
  <c r="G37" i="95" s="1"/>
  <c r="F35" i="86"/>
  <c r="F38" i="115"/>
  <c r="G38" i="115" s="1"/>
  <c r="F36" i="94"/>
  <c r="J28" i="85"/>
  <c r="I28" i="85"/>
  <c r="F29" i="85"/>
  <c r="C30" i="108"/>
  <c r="D33" i="98"/>
  <c r="G33" i="98" s="1"/>
  <c r="K33" i="98"/>
  <c r="C33" i="98"/>
  <c r="J33" i="98" s="1"/>
  <c r="E33" i="98"/>
  <c r="A31" i="111"/>
  <c r="B31" i="111" s="1"/>
  <c r="I33" i="98"/>
  <c r="C33" i="114"/>
  <c r="E33" i="114"/>
  <c r="K33" i="114"/>
  <c r="D33" i="114"/>
  <c r="G33" i="114" s="1"/>
  <c r="A34" i="113"/>
  <c r="B34" i="113" s="1"/>
  <c r="F34" i="113"/>
  <c r="J33" i="113"/>
  <c r="I33" i="113"/>
  <c r="E34" i="112"/>
  <c r="A35" i="112" s="1"/>
  <c r="B35" i="112" s="1"/>
  <c r="C34" i="112"/>
  <c r="D34" i="112"/>
  <c r="G34" i="112" s="1"/>
  <c r="I34" i="112"/>
  <c r="J34" i="112"/>
  <c r="E33" i="109"/>
  <c r="K33" i="109"/>
  <c r="C33" i="109"/>
  <c r="D33" i="109"/>
  <c r="G33" i="109" s="1"/>
  <c r="J35" i="110"/>
  <c r="I35" i="110"/>
  <c r="A35" i="110"/>
  <c r="B35" i="110" s="1"/>
  <c r="D30" i="108"/>
  <c r="G30" i="108" s="1"/>
  <c r="A31" i="108"/>
  <c r="B31" i="108" s="1"/>
  <c r="F31" i="108"/>
  <c r="C34" i="106"/>
  <c r="E34" i="106"/>
  <c r="F35" i="106" s="1"/>
  <c r="D34" i="106"/>
  <c r="G34" i="106" s="1"/>
  <c r="J34" i="106"/>
  <c r="I34" i="106"/>
  <c r="J34" i="104"/>
  <c r="F35" i="104"/>
  <c r="A35" i="104"/>
  <c r="B35" i="104" s="1"/>
  <c r="I34" i="104"/>
  <c r="G34" i="104"/>
  <c r="K35" i="103"/>
  <c r="C35" i="103"/>
  <c r="J35" i="103" s="1"/>
  <c r="E35" i="103"/>
  <c r="A36" i="103" s="1"/>
  <c r="B36" i="103" s="1"/>
  <c r="D35" i="103"/>
  <c r="G35" i="103" s="1"/>
  <c r="I35" i="103"/>
  <c r="I32" i="102"/>
  <c r="J32" i="102"/>
  <c r="A32" i="102"/>
  <c r="B32" i="102" s="1"/>
  <c r="C35" i="101"/>
  <c r="E35" i="101"/>
  <c r="D35" i="101"/>
  <c r="F35" i="101"/>
  <c r="K35" i="101" s="1"/>
  <c r="F34" i="100"/>
  <c r="A34" i="100"/>
  <c r="B34" i="100" s="1"/>
  <c r="I32" i="99"/>
  <c r="J32" i="99"/>
  <c r="A32" i="99"/>
  <c r="B32" i="99" s="1"/>
  <c r="E36" i="94"/>
  <c r="F37" i="94" s="1"/>
  <c r="C36" i="94"/>
  <c r="D36" i="94"/>
  <c r="G36" i="94" s="1"/>
  <c r="J36" i="94"/>
  <c r="I41" i="96"/>
  <c r="E41" i="96"/>
  <c r="A42" i="96" s="1"/>
  <c r="B42" i="96" s="1"/>
  <c r="K41" i="96"/>
  <c r="C41" i="96"/>
  <c r="J41" i="96" s="1"/>
  <c r="C38" i="97"/>
  <c r="J38" i="97" s="1"/>
  <c r="E38" i="97"/>
  <c r="A39" i="97" s="1"/>
  <c r="B39" i="97" s="1"/>
  <c r="D38" i="97"/>
  <c r="G38" i="97" s="1"/>
  <c r="I38" i="97"/>
  <c r="F39" i="97"/>
  <c r="E38" i="115"/>
  <c r="C38" i="115"/>
  <c r="I38" i="115"/>
  <c r="E34" i="116"/>
  <c r="C34" i="116"/>
  <c r="F34" i="116"/>
  <c r="D34" i="116"/>
  <c r="G34" i="116" s="1"/>
  <c r="C35" i="86"/>
  <c r="E35" i="86"/>
  <c r="D35" i="86"/>
  <c r="J35" i="86"/>
  <c r="A34" i="114" l="1"/>
  <c r="B34" i="114" s="1"/>
  <c r="D34" i="114" s="1"/>
  <c r="F34" i="114"/>
  <c r="A37" i="94"/>
  <c r="B37" i="94" s="1"/>
  <c r="D37" i="94" s="1"/>
  <c r="F36" i="86"/>
  <c r="A38" i="95"/>
  <c r="F38" i="95"/>
  <c r="G29" i="85"/>
  <c r="D30" i="87"/>
  <c r="G30" i="87" s="1"/>
  <c r="E30" i="87"/>
  <c r="F31" i="87" s="1"/>
  <c r="C30" i="87"/>
  <c r="I30" i="87"/>
  <c r="J30" i="87"/>
  <c r="A31" i="87"/>
  <c r="B31" i="87" s="1"/>
  <c r="I33" i="105"/>
  <c r="J33" i="105"/>
  <c r="C33" i="105"/>
  <c r="E33" i="105"/>
  <c r="K33" i="105"/>
  <c r="D33" i="105"/>
  <c r="G33" i="105" s="1"/>
  <c r="D31" i="108"/>
  <c r="G31" i="108" s="1"/>
  <c r="K31" i="108"/>
  <c r="C31" i="108"/>
  <c r="J31" i="108" s="1"/>
  <c r="D31" i="111"/>
  <c r="G31" i="111" s="1"/>
  <c r="C31" i="111"/>
  <c r="J31" i="111" s="1"/>
  <c r="K31" i="111"/>
  <c r="E31" i="111"/>
  <c r="I35" i="86"/>
  <c r="A35" i="106"/>
  <c r="B35" i="106" s="1"/>
  <c r="D35" i="106" s="1"/>
  <c r="G35" i="106" s="1"/>
  <c r="J29" i="85"/>
  <c r="I29" i="85"/>
  <c r="J38" i="95"/>
  <c r="I38" i="95"/>
  <c r="A39" i="115"/>
  <c r="B39" i="115" s="1"/>
  <c r="B38" i="95"/>
  <c r="I36" i="95"/>
  <c r="A36" i="86"/>
  <c r="B36" i="86" s="1"/>
  <c r="D36" i="86" s="1"/>
  <c r="G36" i="86" s="1"/>
  <c r="I36" i="94"/>
  <c r="F35" i="112"/>
  <c r="A34" i="98"/>
  <c r="B34" i="98" s="1"/>
  <c r="F34" i="98"/>
  <c r="C29" i="85"/>
  <c r="K29" i="85"/>
  <c r="E29" i="85"/>
  <c r="F30" i="85" s="1"/>
  <c r="I31" i="111"/>
  <c r="J34" i="114"/>
  <c r="I34" i="114"/>
  <c r="G35" i="86"/>
  <c r="F36" i="103"/>
  <c r="J38" i="115"/>
  <c r="G35" i="101"/>
  <c r="E34" i="114"/>
  <c r="A35" i="114" s="1"/>
  <c r="B35" i="114" s="1"/>
  <c r="C34" i="114"/>
  <c r="E34" i="113"/>
  <c r="A35" i="113" s="1"/>
  <c r="B35" i="113" s="1"/>
  <c r="C34" i="113"/>
  <c r="D34" i="113"/>
  <c r="G34" i="113" s="1"/>
  <c r="I34" i="113"/>
  <c r="J34" i="113"/>
  <c r="C35" i="112"/>
  <c r="J35" i="112" s="1"/>
  <c r="K35" i="112"/>
  <c r="E35" i="112"/>
  <c r="D35" i="112"/>
  <c r="G35" i="112" s="1"/>
  <c r="I35" i="112"/>
  <c r="A34" i="109"/>
  <c r="B34" i="109" s="1"/>
  <c r="F34" i="109"/>
  <c r="C35" i="110"/>
  <c r="K35" i="110"/>
  <c r="E35" i="110"/>
  <c r="D35" i="110"/>
  <c r="G35" i="110" s="1"/>
  <c r="E31" i="108"/>
  <c r="F32" i="108" s="1"/>
  <c r="I32" i="108" s="1"/>
  <c r="A32" i="108"/>
  <c r="B32" i="108" s="1"/>
  <c r="I31" i="108"/>
  <c r="K35" i="106"/>
  <c r="E35" i="106"/>
  <c r="A36" i="106" s="1"/>
  <c r="B36" i="106" s="1"/>
  <c r="C35" i="106"/>
  <c r="J35" i="106"/>
  <c r="I35" i="106"/>
  <c r="K35" i="104"/>
  <c r="E35" i="104"/>
  <c r="C35" i="104"/>
  <c r="J35" i="104" s="1"/>
  <c r="D35" i="104"/>
  <c r="G35" i="104" s="1"/>
  <c r="F36" i="104"/>
  <c r="I35" i="104"/>
  <c r="A36" i="104"/>
  <c r="B36" i="104" s="1"/>
  <c r="C36" i="103"/>
  <c r="E36" i="103"/>
  <c r="F37" i="103" s="1"/>
  <c r="D36" i="103"/>
  <c r="J36" i="103"/>
  <c r="I36" i="103"/>
  <c r="E32" i="102"/>
  <c r="C32" i="102"/>
  <c r="D32" i="102"/>
  <c r="G32" i="102" s="1"/>
  <c r="A36" i="101"/>
  <c r="B36" i="101" s="1"/>
  <c r="J35" i="101"/>
  <c r="F36" i="101"/>
  <c r="I35" i="101"/>
  <c r="E34" i="100"/>
  <c r="A35" i="100" s="1"/>
  <c r="B35" i="100" s="1"/>
  <c r="C34" i="100"/>
  <c r="D34" i="100"/>
  <c r="G34" i="100" s="1"/>
  <c r="I34" i="100"/>
  <c r="J34" i="100"/>
  <c r="C32" i="99"/>
  <c r="E32" i="99"/>
  <c r="D32" i="99"/>
  <c r="G32" i="99" s="1"/>
  <c r="I37" i="94"/>
  <c r="J37" i="94"/>
  <c r="G37" i="94"/>
  <c r="K37" i="94"/>
  <c r="C37" i="94"/>
  <c r="E37" i="94"/>
  <c r="F38" i="94" s="1"/>
  <c r="C42" i="96"/>
  <c r="E42" i="96"/>
  <c r="D42" i="96"/>
  <c r="G42" i="96" s="1"/>
  <c r="F42" i="96"/>
  <c r="K39" i="97"/>
  <c r="C39" i="97"/>
  <c r="E39" i="97"/>
  <c r="A40" i="97" s="1"/>
  <c r="B40" i="97" s="1"/>
  <c r="D39" i="97"/>
  <c r="G39" i="97" s="1"/>
  <c r="I39" i="97"/>
  <c r="J39" i="97"/>
  <c r="F40" i="97"/>
  <c r="E39" i="115"/>
  <c r="C39" i="115"/>
  <c r="D39" i="115"/>
  <c r="F39" i="115"/>
  <c r="F35" i="116"/>
  <c r="I34" i="116"/>
  <c r="J34" i="116"/>
  <c r="A35" i="116"/>
  <c r="B35" i="116" s="1"/>
  <c r="J32" i="108"/>
  <c r="I36" i="86"/>
  <c r="J36" i="86"/>
  <c r="C36" i="86"/>
  <c r="A37" i="103" l="1"/>
  <c r="B37" i="103" s="1"/>
  <c r="D37" i="103" s="1"/>
  <c r="G37" i="103" s="1"/>
  <c r="A34" i="105"/>
  <c r="B34" i="105" s="1"/>
  <c r="F34" i="105"/>
  <c r="C31" i="87"/>
  <c r="J31" i="87" s="1"/>
  <c r="K31" i="87"/>
  <c r="E31" i="87"/>
  <c r="D31" i="87"/>
  <c r="G31" i="87" s="1"/>
  <c r="I31" i="87"/>
  <c r="A32" i="87"/>
  <c r="B32" i="87" s="1"/>
  <c r="F32" i="87"/>
  <c r="G34" i="114"/>
  <c r="E35" i="114"/>
  <c r="C35" i="114"/>
  <c r="E36" i="86"/>
  <c r="A37" i="86" s="1"/>
  <c r="B37" i="86" s="1"/>
  <c r="D35" i="114"/>
  <c r="K36" i="86"/>
  <c r="F36" i="112"/>
  <c r="I36" i="112" s="1"/>
  <c r="F32" i="111"/>
  <c r="A32" i="111"/>
  <c r="B32" i="111" s="1"/>
  <c r="F36" i="106"/>
  <c r="J36" i="106" s="1"/>
  <c r="J30" i="85"/>
  <c r="I30" i="85"/>
  <c r="A30" i="85"/>
  <c r="B30" i="85" s="1"/>
  <c r="G36" i="103"/>
  <c r="C38" i="95"/>
  <c r="J36" i="95" s="1"/>
  <c r="E38" i="95"/>
  <c r="D38" i="95"/>
  <c r="G38" i="95" s="1"/>
  <c r="F35" i="113"/>
  <c r="I35" i="113" s="1"/>
  <c r="J34" i="98"/>
  <c r="I34" i="98"/>
  <c r="F35" i="114"/>
  <c r="K35" i="114" s="1"/>
  <c r="C34" i="98"/>
  <c r="E34" i="98"/>
  <c r="D34" i="98"/>
  <c r="G34" i="98" s="1"/>
  <c r="E35" i="113"/>
  <c r="K35" i="113"/>
  <c r="C35" i="113"/>
  <c r="D35" i="113"/>
  <c r="G35" i="113" s="1"/>
  <c r="A36" i="113"/>
  <c r="B36" i="113" s="1"/>
  <c r="D36" i="113" s="1"/>
  <c r="J35" i="113"/>
  <c r="J36" i="112"/>
  <c r="A36" i="112"/>
  <c r="B36" i="112" s="1"/>
  <c r="I34" i="109"/>
  <c r="J34" i="109"/>
  <c r="C34" i="109"/>
  <c r="E34" i="109"/>
  <c r="D34" i="109"/>
  <c r="G34" i="109" s="1"/>
  <c r="A36" i="110"/>
  <c r="B36" i="110" s="1"/>
  <c r="F36" i="110"/>
  <c r="E36" i="106"/>
  <c r="C36" i="106"/>
  <c r="D36" i="106"/>
  <c r="I36" i="106"/>
  <c r="F37" i="106"/>
  <c r="A37" i="106"/>
  <c r="B37" i="106" s="1"/>
  <c r="D37" i="106" s="1"/>
  <c r="G37" i="106" s="1"/>
  <c r="C36" i="104"/>
  <c r="E36" i="104"/>
  <c r="A37" i="104" s="1"/>
  <c r="B37" i="104" s="1"/>
  <c r="D37" i="104" s="1"/>
  <c r="I36" i="104"/>
  <c r="J36" i="104"/>
  <c r="D36" i="104"/>
  <c r="G36" i="104" s="1"/>
  <c r="J37" i="103"/>
  <c r="I37" i="103"/>
  <c r="E37" i="103"/>
  <c r="A38" i="103" s="1"/>
  <c r="B38" i="103" s="1"/>
  <c r="K37" i="103"/>
  <c r="C37" i="103"/>
  <c r="A33" i="102"/>
  <c r="B33" i="102" s="1"/>
  <c r="F33" i="102"/>
  <c r="I36" i="101"/>
  <c r="J36" i="101"/>
  <c r="C36" i="101"/>
  <c r="E36" i="101"/>
  <c r="A37" i="101" s="1"/>
  <c r="B37" i="101" s="1"/>
  <c r="D36" i="101"/>
  <c r="G36" i="101" s="1"/>
  <c r="C35" i="100"/>
  <c r="E35" i="100"/>
  <c r="F35" i="100"/>
  <c r="D35" i="100"/>
  <c r="G35" i="100" s="1"/>
  <c r="A33" i="99"/>
  <c r="B33" i="99" s="1"/>
  <c r="F33" i="99"/>
  <c r="J38" i="94"/>
  <c r="I38" i="94"/>
  <c r="A38" i="94"/>
  <c r="B38" i="94" s="1"/>
  <c r="J42" i="96"/>
  <c r="A43" i="96"/>
  <c r="B43" i="96" s="1"/>
  <c r="F43" i="96"/>
  <c r="I42" i="96"/>
  <c r="E40" i="97"/>
  <c r="F41" i="97" s="1"/>
  <c r="C40" i="97"/>
  <c r="D40" i="97"/>
  <c r="G40" i="97" s="1"/>
  <c r="I40" i="97"/>
  <c r="J40" i="97"/>
  <c r="A40" i="115"/>
  <c r="B40" i="115" s="1"/>
  <c r="F40" i="115"/>
  <c r="I39" i="115"/>
  <c r="J39" i="115"/>
  <c r="G39" i="115"/>
  <c r="K39" i="115"/>
  <c r="I35" i="116"/>
  <c r="J35" i="116"/>
  <c r="E35" i="116"/>
  <c r="A36" i="116" s="1"/>
  <c r="B36" i="116" s="1"/>
  <c r="K35" i="116"/>
  <c r="C35" i="116"/>
  <c r="D35" i="116"/>
  <c r="G35" i="116" s="1"/>
  <c r="C32" i="108"/>
  <c r="E32" i="108"/>
  <c r="A33" i="108" s="1"/>
  <c r="D32" i="108"/>
  <c r="G32" i="108" s="1"/>
  <c r="C37" i="86"/>
  <c r="E37" i="86"/>
  <c r="D37" i="86"/>
  <c r="F37" i="86"/>
  <c r="F35" i="109" l="1"/>
  <c r="A35" i="109"/>
  <c r="B35" i="109" s="1"/>
  <c r="A35" i="98"/>
  <c r="B35" i="98" s="1"/>
  <c r="F35" i="98"/>
  <c r="G35" i="114"/>
  <c r="J35" i="114"/>
  <c r="J32" i="87"/>
  <c r="I32" i="87"/>
  <c r="E32" i="87"/>
  <c r="C32" i="87"/>
  <c r="D32" i="87"/>
  <c r="G32" i="87" s="1"/>
  <c r="I34" i="105"/>
  <c r="J34" i="105"/>
  <c r="E34" i="105"/>
  <c r="C34" i="105"/>
  <c r="D34" i="105"/>
  <c r="G34" i="105" s="1"/>
  <c r="E35" i="98"/>
  <c r="A36" i="98" s="1"/>
  <c r="B36" i="98" s="1"/>
  <c r="D36" i="98" s="1"/>
  <c r="C35" i="98"/>
  <c r="K35" i="98"/>
  <c r="D35" i="98"/>
  <c r="G35" i="98" s="1"/>
  <c r="F37" i="104"/>
  <c r="G37" i="104" s="1"/>
  <c r="D30" i="85"/>
  <c r="G30" i="85" s="1"/>
  <c r="C30" i="85"/>
  <c r="E30" i="85"/>
  <c r="G36" i="106"/>
  <c r="F36" i="113"/>
  <c r="J36" i="113" s="1"/>
  <c r="F36" i="114"/>
  <c r="I35" i="114"/>
  <c r="F39" i="95"/>
  <c r="A39" i="95"/>
  <c r="B39" i="95" s="1"/>
  <c r="E32" i="111"/>
  <c r="A33" i="111" s="1"/>
  <c r="B33" i="111" s="1"/>
  <c r="D33" i="111" s="1"/>
  <c r="G33" i="111" s="1"/>
  <c r="C32" i="111"/>
  <c r="J32" i="111" s="1"/>
  <c r="D32" i="111"/>
  <c r="G32" i="111" s="1"/>
  <c r="A36" i="114"/>
  <c r="B36" i="114" s="1"/>
  <c r="J35" i="98"/>
  <c r="I35" i="98"/>
  <c r="I32" i="111"/>
  <c r="E36" i="113"/>
  <c r="C36" i="113"/>
  <c r="C36" i="112"/>
  <c r="E36" i="112"/>
  <c r="D36" i="112"/>
  <c r="G36" i="112" s="1"/>
  <c r="I35" i="109"/>
  <c r="E35" i="109"/>
  <c r="F36" i="109" s="1"/>
  <c r="K35" i="109"/>
  <c r="C35" i="109"/>
  <c r="J35" i="109" s="1"/>
  <c r="D35" i="109"/>
  <c r="G35" i="109" s="1"/>
  <c r="I36" i="110"/>
  <c r="J36" i="110"/>
  <c r="E36" i="110"/>
  <c r="F37" i="110" s="1"/>
  <c r="C36" i="110"/>
  <c r="D36" i="110"/>
  <c r="G36" i="110" s="1"/>
  <c r="I37" i="106"/>
  <c r="J37" i="106"/>
  <c r="E37" i="106"/>
  <c r="F38" i="106" s="1"/>
  <c r="K37" i="106"/>
  <c r="C37" i="106"/>
  <c r="J37" i="104"/>
  <c r="I37" i="104"/>
  <c r="C37" i="104"/>
  <c r="E37" i="104"/>
  <c r="K37" i="104"/>
  <c r="C38" i="103"/>
  <c r="E38" i="103"/>
  <c r="D38" i="103"/>
  <c r="F38" i="103"/>
  <c r="I33" i="102"/>
  <c r="J33" i="102"/>
  <c r="C33" i="102"/>
  <c r="K33" i="102"/>
  <c r="E33" i="102"/>
  <c r="A34" i="102" s="1"/>
  <c r="B34" i="102" s="1"/>
  <c r="D33" i="102"/>
  <c r="G33" i="102" s="1"/>
  <c r="E37" i="101"/>
  <c r="C37" i="101"/>
  <c r="D37" i="101"/>
  <c r="F37" i="101"/>
  <c r="K37" i="101" s="1"/>
  <c r="K35" i="100"/>
  <c r="F36" i="100"/>
  <c r="A36" i="100"/>
  <c r="B36" i="100" s="1"/>
  <c r="I35" i="100"/>
  <c r="J35" i="100"/>
  <c r="C33" i="99"/>
  <c r="E33" i="99"/>
  <c r="K33" i="99"/>
  <c r="D33" i="99"/>
  <c r="G33" i="99" s="1"/>
  <c r="J33" i="99"/>
  <c r="F34" i="99"/>
  <c r="I33" i="99"/>
  <c r="A34" i="99"/>
  <c r="B34" i="99" s="1"/>
  <c r="K38" i="94"/>
  <c r="E38" i="94"/>
  <c r="C38" i="94"/>
  <c r="D38" i="94"/>
  <c r="G38" i="94" s="1"/>
  <c r="E43" i="96"/>
  <c r="A44" i="96" s="1"/>
  <c r="B44" i="96" s="1"/>
  <c r="C43" i="96"/>
  <c r="K43" i="96"/>
  <c r="D43" i="96"/>
  <c r="G43" i="96" s="1"/>
  <c r="I43" i="96"/>
  <c r="F44" i="96"/>
  <c r="J43" i="96"/>
  <c r="J41" i="97"/>
  <c r="I41" i="97"/>
  <c r="A41" i="97"/>
  <c r="B41" i="97" s="1"/>
  <c r="J40" i="115"/>
  <c r="I40" i="115"/>
  <c r="E40" i="115"/>
  <c r="C40" i="115"/>
  <c r="D40" i="115"/>
  <c r="G40" i="115" s="1"/>
  <c r="E36" i="116"/>
  <c r="C36" i="116"/>
  <c r="D36" i="116"/>
  <c r="F36" i="116"/>
  <c r="F33" i="108"/>
  <c r="B33" i="108"/>
  <c r="J37" i="86"/>
  <c r="F38" i="86"/>
  <c r="I37" i="86"/>
  <c r="A38" i="86"/>
  <c r="B38" i="86" s="1"/>
  <c r="G37" i="86"/>
  <c r="F41" i="115" l="1"/>
  <c r="A41" i="115"/>
  <c r="B41" i="115" s="1"/>
  <c r="D41" i="115" s="1"/>
  <c r="G41" i="115" s="1"/>
  <c r="A35" i="105"/>
  <c r="B35" i="105" s="1"/>
  <c r="F35" i="105"/>
  <c r="A33" i="87"/>
  <c r="B33" i="87" s="1"/>
  <c r="F33" i="87"/>
  <c r="F33" i="111"/>
  <c r="G36" i="113"/>
  <c r="E33" i="111"/>
  <c r="C33" i="111"/>
  <c r="K33" i="111"/>
  <c r="A38" i="104"/>
  <c r="B38" i="104" s="1"/>
  <c r="C38" i="104" s="1"/>
  <c r="F37" i="113"/>
  <c r="E39" i="95"/>
  <c r="C39" i="95"/>
  <c r="D39" i="95"/>
  <c r="G39" i="95" s="1"/>
  <c r="I36" i="114"/>
  <c r="J36" i="114"/>
  <c r="C36" i="114"/>
  <c r="E36" i="114"/>
  <c r="D36" i="114"/>
  <c r="G36" i="114" s="1"/>
  <c r="I36" i="113"/>
  <c r="J39" i="95"/>
  <c r="I39" i="95"/>
  <c r="F40" i="95"/>
  <c r="A40" i="95"/>
  <c r="B40" i="95" s="1"/>
  <c r="D40" i="95" s="1"/>
  <c r="G40" i="95" s="1"/>
  <c r="F31" i="85"/>
  <c r="A31" i="85"/>
  <c r="B31" i="85" s="1"/>
  <c r="E36" i="98"/>
  <c r="C36" i="98"/>
  <c r="F38" i="104"/>
  <c r="A37" i="110"/>
  <c r="B37" i="110" s="1"/>
  <c r="A36" i="109"/>
  <c r="B36" i="109" s="1"/>
  <c r="D36" i="109" s="1"/>
  <c r="G36" i="109" s="1"/>
  <c r="F36" i="98"/>
  <c r="I37" i="113"/>
  <c r="J37" i="113"/>
  <c r="A37" i="113"/>
  <c r="B37" i="113" s="1"/>
  <c r="A37" i="112"/>
  <c r="B37" i="112" s="1"/>
  <c r="F37" i="112"/>
  <c r="J36" i="109"/>
  <c r="I36" i="109"/>
  <c r="E36" i="109"/>
  <c r="C36" i="109"/>
  <c r="J37" i="110"/>
  <c r="I37" i="110"/>
  <c r="K37" i="110"/>
  <c r="C37" i="110"/>
  <c r="E37" i="110"/>
  <c r="F38" i="110" s="1"/>
  <c r="D37" i="110"/>
  <c r="G37" i="110" s="1"/>
  <c r="J38" i="106"/>
  <c r="I38" i="106"/>
  <c r="A38" i="106"/>
  <c r="B38" i="106" s="1"/>
  <c r="E38" i="104"/>
  <c r="A39" i="104" s="1"/>
  <c r="B39" i="104" s="1"/>
  <c r="I38" i="104"/>
  <c r="J38" i="104"/>
  <c r="J38" i="103"/>
  <c r="I38" i="103"/>
  <c r="A39" i="103"/>
  <c r="B39" i="103" s="1"/>
  <c r="F39" i="103"/>
  <c r="G38" i="103"/>
  <c r="C34" i="102"/>
  <c r="E34" i="102"/>
  <c r="D34" i="102"/>
  <c r="F34" i="102"/>
  <c r="J37" i="101"/>
  <c r="I37" i="101"/>
  <c r="A38" i="101"/>
  <c r="B38" i="101" s="1"/>
  <c r="F38" i="101"/>
  <c r="G37" i="101"/>
  <c r="I36" i="100"/>
  <c r="J36" i="100"/>
  <c r="E36" i="100"/>
  <c r="A37" i="100" s="1"/>
  <c r="B37" i="100" s="1"/>
  <c r="C36" i="100"/>
  <c r="D36" i="100"/>
  <c r="G36" i="100" s="1"/>
  <c r="C34" i="99"/>
  <c r="E34" i="99"/>
  <c r="A35" i="99" s="1"/>
  <c r="B35" i="99" s="1"/>
  <c r="D34" i="99"/>
  <c r="G34" i="99" s="1"/>
  <c r="J34" i="99"/>
  <c r="I34" i="99"/>
  <c r="F39" i="94"/>
  <c r="A39" i="94"/>
  <c r="B39" i="94" s="1"/>
  <c r="C44" i="96"/>
  <c r="J44" i="96" s="1"/>
  <c r="E44" i="96"/>
  <c r="A45" i="96" s="1"/>
  <c r="B45" i="96" s="1"/>
  <c r="D44" i="96"/>
  <c r="G44" i="96" s="1"/>
  <c r="I44" i="96"/>
  <c r="E41" i="97"/>
  <c r="K41" i="97"/>
  <c r="C41" i="97"/>
  <c r="D41" i="97"/>
  <c r="G41" i="97" s="1"/>
  <c r="C41" i="115"/>
  <c r="E41" i="115"/>
  <c r="K41" i="115"/>
  <c r="J41" i="115"/>
  <c r="I41" i="115"/>
  <c r="A42" i="115"/>
  <c r="B42" i="115" s="1"/>
  <c r="D42" i="115" s="1"/>
  <c r="F42" i="115"/>
  <c r="A37" i="116"/>
  <c r="B37" i="116" s="1"/>
  <c r="F37" i="116"/>
  <c r="I36" i="116"/>
  <c r="J36" i="116"/>
  <c r="G36" i="116"/>
  <c r="I33" i="108"/>
  <c r="J33" i="108"/>
  <c r="E33" i="108"/>
  <c r="F34" i="108" s="1"/>
  <c r="K33" i="108"/>
  <c r="C33" i="108"/>
  <c r="D33" i="108"/>
  <c r="G33" i="108" s="1"/>
  <c r="C38" i="86"/>
  <c r="K38" i="86"/>
  <c r="E38" i="86"/>
  <c r="A39" i="86" s="1"/>
  <c r="B39" i="86" s="1"/>
  <c r="D38" i="86"/>
  <c r="G38" i="86" s="1"/>
  <c r="J38" i="86"/>
  <c r="I38" i="86"/>
  <c r="G42" i="115" l="1"/>
  <c r="F37" i="109"/>
  <c r="A37" i="109"/>
  <c r="B37" i="109" s="1"/>
  <c r="A37" i="98"/>
  <c r="B37" i="98" s="1"/>
  <c r="D37" i="98" s="1"/>
  <c r="A37" i="114"/>
  <c r="B37" i="114" s="1"/>
  <c r="F37" i="114"/>
  <c r="J33" i="87"/>
  <c r="I33" i="87"/>
  <c r="C33" i="87"/>
  <c r="E33" i="87"/>
  <c r="K33" i="87"/>
  <c r="D33" i="87"/>
  <c r="G33" i="87" s="1"/>
  <c r="I35" i="105"/>
  <c r="K35" i="105"/>
  <c r="C35" i="105"/>
  <c r="J35" i="105" s="1"/>
  <c r="E35" i="105"/>
  <c r="D35" i="105"/>
  <c r="G35" i="105" s="1"/>
  <c r="D38" i="104"/>
  <c r="G38" i="104" s="1"/>
  <c r="J37" i="114"/>
  <c r="I37" i="114"/>
  <c r="C37" i="114"/>
  <c r="K37" i="114"/>
  <c r="E37" i="114"/>
  <c r="F45" i="96"/>
  <c r="F35" i="99"/>
  <c r="J36" i="98"/>
  <c r="I36" i="98"/>
  <c r="F37" i="98"/>
  <c r="K31" i="85"/>
  <c r="C31" i="85"/>
  <c r="J31" i="85" s="1"/>
  <c r="E31" i="85"/>
  <c r="A32" i="85" s="1"/>
  <c r="B32" i="85" s="1"/>
  <c r="D32" i="85" s="1"/>
  <c r="G32" i="85" s="1"/>
  <c r="D31" i="85"/>
  <c r="G31" i="85" s="1"/>
  <c r="I31" i="85"/>
  <c r="F32" i="85"/>
  <c r="D37" i="114"/>
  <c r="G37" i="114" s="1"/>
  <c r="E37" i="98"/>
  <c r="C37" i="98"/>
  <c r="F39" i="104"/>
  <c r="K39" i="104" s="1"/>
  <c r="K38" i="95"/>
  <c r="C40" i="95"/>
  <c r="E40" i="95"/>
  <c r="F41" i="95" s="1"/>
  <c r="A34" i="111"/>
  <c r="B34" i="111" s="1"/>
  <c r="I33" i="111"/>
  <c r="F34" i="111"/>
  <c r="J33" i="111"/>
  <c r="A41" i="95"/>
  <c r="B41" i="95" s="1"/>
  <c r="G36" i="98"/>
  <c r="E37" i="113"/>
  <c r="K37" i="113"/>
  <c r="C37" i="113"/>
  <c r="D37" i="113"/>
  <c r="G37" i="113" s="1"/>
  <c r="C37" i="112"/>
  <c r="K37" i="112"/>
  <c r="E37" i="112"/>
  <c r="F38" i="112" s="1"/>
  <c r="D37" i="112"/>
  <c r="G37" i="112" s="1"/>
  <c r="J37" i="112"/>
  <c r="I37" i="112"/>
  <c r="J37" i="109"/>
  <c r="I37" i="109"/>
  <c r="E37" i="109"/>
  <c r="F38" i="109" s="1"/>
  <c r="C37" i="109"/>
  <c r="K37" i="109"/>
  <c r="D37" i="109"/>
  <c r="G37" i="109" s="1"/>
  <c r="A38" i="110"/>
  <c r="B38" i="110" s="1"/>
  <c r="A34" i="108"/>
  <c r="C38" i="106"/>
  <c r="E38" i="106"/>
  <c r="D38" i="106"/>
  <c r="G38" i="106" s="1"/>
  <c r="E39" i="104"/>
  <c r="F40" i="104" s="1"/>
  <c r="C39" i="104"/>
  <c r="D39" i="104"/>
  <c r="I39" i="103"/>
  <c r="E39" i="103"/>
  <c r="A40" i="103" s="1"/>
  <c r="B40" i="103" s="1"/>
  <c r="K39" i="103"/>
  <c r="C39" i="103"/>
  <c r="J39" i="103" s="1"/>
  <c r="D39" i="103"/>
  <c r="G39" i="103" s="1"/>
  <c r="F35" i="102"/>
  <c r="J34" i="102"/>
  <c r="I34" i="102"/>
  <c r="A35" i="102"/>
  <c r="B35" i="102" s="1"/>
  <c r="G34" i="102"/>
  <c r="J38" i="101"/>
  <c r="I38" i="101"/>
  <c r="E38" i="101"/>
  <c r="F39" i="101" s="1"/>
  <c r="C38" i="101"/>
  <c r="D38" i="101"/>
  <c r="G38" i="101" s="1"/>
  <c r="E37" i="100"/>
  <c r="C37" i="100"/>
  <c r="D37" i="100"/>
  <c r="F37" i="100"/>
  <c r="I35" i="99"/>
  <c r="C35" i="99"/>
  <c r="E35" i="99"/>
  <c r="D35" i="99"/>
  <c r="G35" i="99" s="1"/>
  <c r="I39" i="94"/>
  <c r="E39" i="94"/>
  <c r="A40" i="94" s="1"/>
  <c r="B40" i="94" s="1"/>
  <c r="K39" i="94"/>
  <c r="C39" i="94"/>
  <c r="J39" i="94" s="1"/>
  <c r="D39" i="94"/>
  <c r="G39" i="94" s="1"/>
  <c r="K45" i="96"/>
  <c r="E45" i="96"/>
  <c r="C45" i="96"/>
  <c r="D45" i="96"/>
  <c r="G45" i="96" s="1"/>
  <c r="J45" i="96"/>
  <c r="A46" i="96"/>
  <c r="B46" i="96" s="1"/>
  <c r="D46" i="96" s="1"/>
  <c r="F46" i="96"/>
  <c r="I45" i="96"/>
  <c r="F42" i="97"/>
  <c r="A42" i="97"/>
  <c r="B42" i="97" s="1"/>
  <c r="I42" i="115"/>
  <c r="C42" i="115"/>
  <c r="J42" i="115" s="1"/>
  <c r="E42" i="115"/>
  <c r="C37" i="116"/>
  <c r="J37" i="116" s="1"/>
  <c r="K37" i="116"/>
  <c r="E37" i="116"/>
  <c r="F38" i="116" s="1"/>
  <c r="D37" i="116"/>
  <c r="G37" i="116" s="1"/>
  <c r="I37" i="116"/>
  <c r="A38" i="116"/>
  <c r="B38" i="116" s="1"/>
  <c r="I34" i="108"/>
  <c r="B34" i="108"/>
  <c r="E39" i="86"/>
  <c r="C39" i="86"/>
  <c r="D39" i="86"/>
  <c r="F39" i="86"/>
  <c r="F43" i="115" l="1"/>
  <c r="A43" i="115"/>
  <c r="B43" i="115" s="1"/>
  <c r="D43" i="115" s="1"/>
  <c r="A36" i="99"/>
  <c r="B36" i="99" s="1"/>
  <c r="F38" i="114"/>
  <c r="A38" i="114"/>
  <c r="B38" i="114" s="1"/>
  <c r="D38" i="114" s="1"/>
  <c r="G38" i="114" s="1"/>
  <c r="A36" i="105"/>
  <c r="B36" i="105" s="1"/>
  <c r="F36" i="105"/>
  <c r="F34" i="87"/>
  <c r="A34" i="87"/>
  <c r="B34" i="87" s="1"/>
  <c r="E41" i="95"/>
  <c r="F42" i="95" s="1"/>
  <c r="C41" i="95"/>
  <c r="I32" i="85"/>
  <c r="A38" i="98"/>
  <c r="B38" i="98" s="1"/>
  <c r="F38" i="98"/>
  <c r="I37" i="98"/>
  <c r="J37" i="98"/>
  <c r="A40" i="104"/>
  <c r="B40" i="104" s="1"/>
  <c r="C40" i="104" s="1"/>
  <c r="I39" i="104"/>
  <c r="K35" i="99"/>
  <c r="K37" i="98"/>
  <c r="I34" i="111"/>
  <c r="F36" i="99"/>
  <c r="G39" i="104"/>
  <c r="E34" i="111"/>
  <c r="A35" i="111" s="1"/>
  <c r="B35" i="111" s="1"/>
  <c r="C34" i="111"/>
  <c r="J34" i="111" s="1"/>
  <c r="D34" i="111"/>
  <c r="G34" i="111" s="1"/>
  <c r="C32" i="85"/>
  <c r="J32" i="85" s="1"/>
  <c r="E32" i="85"/>
  <c r="J35" i="99"/>
  <c r="J39" i="104"/>
  <c r="I38" i="110"/>
  <c r="A38" i="112"/>
  <c r="B38" i="112" s="1"/>
  <c r="E38" i="112" s="1"/>
  <c r="A39" i="112" s="1"/>
  <c r="B39" i="112" s="1"/>
  <c r="D41" i="95"/>
  <c r="G41" i="95" s="1"/>
  <c r="A38" i="109"/>
  <c r="B38" i="109" s="1"/>
  <c r="C38" i="114"/>
  <c r="E38" i="114"/>
  <c r="F39" i="114" s="1"/>
  <c r="F40" i="103"/>
  <c r="I40" i="103" s="1"/>
  <c r="I38" i="114"/>
  <c r="J38" i="114"/>
  <c r="G37" i="98"/>
  <c r="A38" i="113"/>
  <c r="B38" i="113" s="1"/>
  <c r="F38" i="113"/>
  <c r="J38" i="112"/>
  <c r="I38" i="112"/>
  <c r="D38" i="112"/>
  <c r="G38" i="112" s="1"/>
  <c r="I38" i="109"/>
  <c r="J38" i="109"/>
  <c r="E38" i="109"/>
  <c r="F39" i="109" s="1"/>
  <c r="C38" i="109"/>
  <c r="D38" i="109"/>
  <c r="G38" i="109" s="1"/>
  <c r="C38" i="110"/>
  <c r="J38" i="110" s="1"/>
  <c r="E38" i="110"/>
  <c r="D38" i="110"/>
  <c r="G38" i="110" s="1"/>
  <c r="F39" i="106"/>
  <c r="A39" i="106"/>
  <c r="B39" i="106" s="1"/>
  <c r="J40" i="104"/>
  <c r="I40" i="104"/>
  <c r="D40" i="104"/>
  <c r="G40" i="104" s="1"/>
  <c r="E40" i="103"/>
  <c r="C40" i="103"/>
  <c r="D40" i="103"/>
  <c r="K35" i="102"/>
  <c r="C35" i="102"/>
  <c r="J35" i="102" s="1"/>
  <c r="E35" i="102"/>
  <c r="A36" i="102" s="1"/>
  <c r="B36" i="102" s="1"/>
  <c r="D36" i="102" s="1"/>
  <c r="D35" i="102"/>
  <c r="G35" i="102" s="1"/>
  <c r="I35" i="102"/>
  <c r="I39" i="101"/>
  <c r="J39" i="101"/>
  <c r="A39" i="101"/>
  <c r="B39" i="101" s="1"/>
  <c r="A38" i="100"/>
  <c r="B38" i="100" s="1"/>
  <c r="F38" i="100"/>
  <c r="J37" i="100"/>
  <c r="I37" i="100"/>
  <c r="G37" i="100"/>
  <c r="K37" i="100"/>
  <c r="J36" i="99"/>
  <c r="I36" i="99"/>
  <c r="C36" i="99"/>
  <c r="E36" i="99"/>
  <c r="A37" i="99" s="1"/>
  <c r="B37" i="99" s="1"/>
  <c r="D37" i="99" s="1"/>
  <c r="D36" i="99"/>
  <c r="E40" i="94"/>
  <c r="C40" i="94"/>
  <c r="D40" i="94"/>
  <c r="F40" i="94"/>
  <c r="J46" i="96"/>
  <c r="I46" i="96"/>
  <c r="G46" i="96"/>
  <c r="C46" i="96"/>
  <c r="E46" i="96"/>
  <c r="A47" i="96" s="1"/>
  <c r="B47" i="96" s="1"/>
  <c r="E42" i="97"/>
  <c r="A43" i="97" s="1"/>
  <c r="B43" i="97" s="1"/>
  <c r="C42" i="97"/>
  <c r="D42" i="97"/>
  <c r="G42" i="97" s="1"/>
  <c r="I42" i="97"/>
  <c r="J42" i="97"/>
  <c r="F43" i="97"/>
  <c r="I43" i="115"/>
  <c r="J43" i="115"/>
  <c r="G43" i="115"/>
  <c r="K43" i="115"/>
  <c r="E43" i="115"/>
  <c r="F44" i="115" s="1"/>
  <c r="C43" i="115"/>
  <c r="E38" i="116"/>
  <c r="F39" i="116" s="1"/>
  <c r="C38" i="116"/>
  <c r="D38" i="116"/>
  <c r="G38" i="116" s="1"/>
  <c r="J38" i="116"/>
  <c r="I38" i="116"/>
  <c r="C34" i="108"/>
  <c r="J34" i="108" s="1"/>
  <c r="E34" i="108"/>
  <c r="A35" i="108" s="1"/>
  <c r="D34" i="108"/>
  <c r="G34" i="108" s="1"/>
  <c r="A40" i="86"/>
  <c r="B40" i="86" s="1"/>
  <c r="J39" i="86"/>
  <c r="F40" i="86"/>
  <c r="I39" i="86"/>
  <c r="G39" i="86"/>
  <c r="F33" i="85" l="1"/>
  <c r="A33" i="85"/>
  <c r="B33" i="85" s="1"/>
  <c r="D34" i="87"/>
  <c r="G34" i="87" s="1"/>
  <c r="E34" i="87"/>
  <c r="A35" i="87" s="1"/>
  <c r="B35" i="87" s="1"/>
  <c r="C34" i="87"/>
  <c r="D35" i="87"/>
  <c r="I34" i="87"/>
  <c r="J34" i="87"/>
  <c r="F35" i="87"/>
  <c r="I36" i="105"/>
  <c r="C36" i="105"/>
  <c r="J36" i="105" s="1"/>
  <c r="E36" i="105"/>
  <c r="D36" i="105"/>
  <c r="G36" i="105" s="1"/>
  <c r="J42" i="95"/>
  <c r="I42" i="95"/>
  <c r="C38" i="112"/>
  <c r="D33" i="85"/>
  <c r="G33" i="85" s="1"/>
  <c r="K33" i="85"/>
  <c r="E33" i="85"/>
  <c r="C33" i="85"/>
  <c r="J40" i="103"/>
  <c r="A34" i="85"/>
  <c r="B34" i="85" s="1"/>
  <c r="F34" i="85"/>
  <c r="J33" i="85"/>
  <c r="I33" i="85"/>
  <c r="C38" i="98"/>
  <c r="E38" i="98"/>
  <c r="A39" i="98" s="1"/>
  <c r="B39" i="98" s="1"/>
  <c r="D39" i="98" s="1"/>
  <c r="D38" i="98"/>
  <c r="G38" i="98" s="1"/>
  <c r="G40" i="103"/>
  <c r="E40" i="104"/>
  <c r="E35" i="111"/>
  <c r="C35" i="111"/>
  <c r="A39" i="109"/>
  <c r="B39" i="109" s="1"/>
  <c r="D39" i="109" s="1"/>
  <c r="A39" i="114"/>
  <c r="B39" i="114" s="1"/>
  <c r="F35" i="111"/>
  <c r="A42" i="95"/>
  <c r="B42" i="95" s="1"/>
  <c r="G36" i="99"/>
  <c r="F41" i="103"/>
  <c r="D35" i="111"/>
  <c r="G35" i="111" s="1"/>
  <c r="I38" i="98"/>
  <c r="F39" i="98"/>
  <c r="J38" i="98"/>
  <c r="E38" i="113"/>
  <c r="F39" i="113" s="1"/>
  <c r="C38" i="113"/>
  <c r="D38" i="113"/>
  <c r="G38" i="113" s="1"/>
  <c r="J38" i="113"/>
  <c r="I38" i="113"/>
  <c r="E39" i="112"/>
  <c r="C39" i="112"/>
  <c r="D39" i="112"/>
  <c r="G39" i="112" s="1"/>
  <c r="F39" i="112"/>
  <c r="K39" i="112" s="1"/>
  <c r="G39" i="109"/>
  <c r="F39" i="110"/>
  <c r="A39" i="110"/>
  <c r="B39" i="110" s="1"/>
  <c r="E39" i="106"/>
  <c r="A40" i="106" s="1"/>
  <c r="B40" i="106" s="1"/>
  <c r="C39" i="106"/>
  <c r="J39" i="106" s="1"/>
  <c r="K39" i="106"/>
  <c r="D39" i="106"/>
  <c r="G39" i="106" s="1"/>
  <c r="I39" i="106"/>
  <c r="J41" i="103"/>
  <c r="I41" i="103"/>
  <c r="A41" i="103"/>
  <c r="B41" i="103" s="1"/>
  <c r="F36" i="102"/>
  <c r="C36" i="102"/>
  <c r="E36" i="102"/>
  <c r="C39" i="101"/>
  <c r="E39" i="101"/>
  <c r="K39" i="101"/>
  <c r="D39" i="101"/>
  <c r="G39" i="101" s="1"/>
  <c r="I38" i="100"/>
  <c r="C38" i="100"/>
  <c r="J38" i="100" s="1"/>
  <c r="E38" i="100"/>
  <c r="A39" i="100" s="1"/>
  <c r="B39" i="100" s="1"/>
  <c r="D39" i="100"/>
  <c r="D38" i="100"/>
  <c r="G38" i="100" s="1"/>
  <c r="E37" i="99"/>
  <c r="C37" i="99"/>
  <c r="F37" i="99"/>
  <c r="K37" i="99" s="1"/>
  <c r="I40" i="94"/>
  <c r="J40" i="94"/>
  <c r="A41" i="94"/>
  <c r="B41" i="94" s="1"/>
  <c r="F41" i="94"/>
  <c r="G40" i="94"/>
  <c r="K40" i="94"/>
  <c r="C47" i="96"/>
  <c r="E47" i="96"/>
  <c r="D47" i="96"/>
  <c r="F47" i="96"/>
  <c r="K47" i="96" s="1"/>
  <c r="C43" i="97"/>
  <c r="K43" i="97"/>
  <c r="E43" i="97"/>
  <c r="F44" i="97" s="1"/>
  <c r="D43" i="97"/>
  <c r="G43" i="97" s="1"/>
  <c r="I43" i="97"/>
  <c r="J43" i="97"/>
  <c r="J44" i="115"/>
  <c r="I44" i="115"/>
  <c r="A44" i="115"/>
  <c r="B44" i="115" s="1"/>
  <c r="I39" i="116"/>
  <c r="J39" i="116"/>
  <c r="A39" i="116"/>
  <c r="B39" i="116" s="1"/>
  <c r="B35" i="108"/>
  <c r="F35" i="108"/>
  <c r="J40" i="86"/>
  <c r="I40" i="86"/>
  <c r="C40" i="86"/>
  <c r="K40" i="86"/>
  <c r="E40" i="86"/>
  <c r="A41" i="86" s="1"/>
  <c r="B41" i="86" s="1"/>
  <c r="D40" i="86"/>
  <c r="G40" i="86" s="1"/>
  <c r="G47" i="96" l="1"/>
  <c r="G39" i="98"/>
  <c r="A37" i="105"/>
  <c r="B37" i="105" s="1"/>
  <c r="F37" i="105"/>
  <c r="K35" i="87"/>
  <c r="I35" i="87"/>
  <c r="G35" i="87"/>
  <c r="E35" i="87"/>
  <c r="C35" i="87"/>
  <c r="J35" i="87" s="1"/>
  <c r="F36" i="111"/>
  <c r="J35" i="111"/>
  <c r="I35" i="111"/>
  <c r="A36" i="111"/>
  <c r="B36" i="111" s="1"/>
  <c r="F41" i="104"/>
  <c r="A41" i="104"/>
  <c r="B41" i="104" s="1"/>
  <c r="I34" i="85"/>
  <c r="C42" i="95"/>
  <c r="E42" i="95"/>
  <c r="D42" i="95"/>
  <c r="G42" i="95" s="1"/>
  <c r="C34" i="85"/>
  <c r="J34" i="85" s="1"/>
  <c r="E34" i="85"/>
  <c r="A35" i="85" s="1"/>
  <c r="B35" i="85" s="1"/>
  <c r="F41" i="86"/>
  <c r="C39" i="109"/>
  <c r="J39" i="109" s="1"/>
  <c r="I39" i="98"/>
  <c r="J39" i="98"/>
  <c r="A44" i="97"/>
  <c r="B44" i="97" s="1"/>
  <c r="C44" i="97" s="1"/>
  <c r="F40" i="106"/>
  <c r="J40" i="106" s="1"/>
  <c r="K39" i="109"/>
  <c r="D34" i="85"/>
  <c r="G34" i="85" s="1"/>
  <c r="C39" i="114"/>
  <c r="J39" i="114" s="1"/>
  <c r="E39" i="114"/>
  <c r="K39" i="114"/>
  <c r="D39" i="114"/>
  <c r="G39" i="114" s="1"/>
  <c r="E39" i="109"/>
  <c r="K35" i="111"/>
  <c r="K39" i="98"/>
  <c r="E39" i="98"/>
  <c r="C39" i="98"/>
  <c r="F39" i="100"/>
  <c r="K39" i="100" s="1"/>
  <c r="G39" i="100"/>
  <c r="I39" i="109"/>
  <c r="A39" i="113"/>
  <c r="B39" i="113" s="1"/>
  <c r="D39" i="113" s="1"/>
  <c r="G39" i="113" s="1"/>
  <c r="I39" i="114"/>
  <c r="I39" i="113"/>
  <c r="E39" i="113"/>
  <c r="C39" i="113"/>
  <c r="J39" i="113" s="1"/>
  <c r="K39" i="113"/>
  <c r="J39" i="112"/>
  <c r="F40" i="112"/>
  <c r="A40" i="112"/>
  <c r="B40" i="112" s="1"/>
  <c r="I39" i="112"/>
  <c r="C39" i="110"/>
  <c r="K39" i="110"/>
  <c r="E39" i="110"/>
  <c r="A40" i="110" s="1"/>
  <c r="B40" i="110" s="1"/>
  <c r="D39" i="110"/>
  <c r="G39" i="110" s="1"/>
  <c r="I39" i="110"/>
  <c r="J39" i="110"/>
  <c r="F40" i="110"/>
  <c r="C40" i="106"/>
  <c r="E40" i="106"/>
  <c r="D40" i="106"/>
  <c r="I40" i="106"/>
  <c r="E41" i="103"/>
  <c r="K41" i="103"/>
  <c r="C41" i="103"/>
  <c r="D41" i="103"/>
  <c r="G41" i="103" s="1"/>
  <c r="F37" i="102"/>
  <c r="J36" i="102"/>
  <c r="A37" i="102"/>
  <c r="B37" i="102" s="1"/>
  <c r="I36" i="102"/>
  <c r="G36" i="102"/>
  <c r="A40" i="101"/>
  <c r="B40" i="101" s="1"/>
  <c r="F40" i="101"/>
  <c r="I39" i="100"/>
  <c r="E39" i="100"/>
  <c r="A40" i="100" s="1"/>
  <c r="B40" i="100" s="1"/>
  <c r="C39" i="100"/>
  <c r="J37" i="99"/>
  <c r="I37" i="99"/>
  <c r="A38" i="99"/>
  <c r="B38" i="99" s="1"/>
  <c r="G37" i="99"/>
  <c r="F38" i="99"/>
  <c r="I41" i="94"/>
  <c r="J41" i="94"/>
  <c r="K41" i="94"/>
  <c r="E41" i="94"/>
  <c r="A42" i="94" s="1"/>
  <c r="B42" i="94" s="1"/>
  <c r="C41" i="94"/>
  <c r="D41" i="94"/>
  <c r="G41" i="94" s="1"/>
  <c r="I47" i="96"/>
  <c r="J47" i="96"/>
  <c r="A48" i="96"/>
  <c r="B48" i="96" s="1"/>
  <c r="F48" i="96"/>
  <c r="E44" i="97"/>
  <c r="F45" i="97" s="1"/>
  <c r="I44" i="97"/>
  <c r="J44" i="97"/>
  <c r="E44" i="115"/>
  <c r="C44" i="115"/>
  <c r="D44" i="115"/>
  <c r="G44" i="115" s="1"/>
  <c r="E39" i="116"/>
  <c r="K39" i="116"/>
  <c r="C39" i="116"/>
  <c r="D39" i="116"/>
  <c r="G39" i="116" s="1"/>
  <c r="E35" i="108"/>
  <c r="A36" i="108" s="1"/>
  <c r="K35" i="108"/>
  <c r="C35" i="108"/>
  <c r="J35" i="108" s="1"/>
  <c r="D35" i="108"/>
  <c r="G35" i="108" s="1"/>
  <c r="I35" i="108"/>
  <c r="E41" i="86"/>
  <c r="A42" i="86" s="1"/>
  <c r="B42" i="86" s="1"/>
  <c r="C41" i="86"/>
  <c r="J41" i="86" s="1"/>
  <c r="D41" i="86"/>
  <c r="G41" i="86" s="1"/>
  <c r="I41" i="86"/>
  <c r="F42" i="86"/>
  <c r="A40" i="113" l="1"/>
  <c r="B40" i="113" s="1"/>
  <c r="F40" i="113"/>
  <c r="A40" i="98"/>
  <c r="B40" i="98" s="1"/>
  <c r="D40" i="98" s="1"/>
  <c r="F40" i="98"/>
  <c r="A36" i="87"/>
  <c r="B36" i="87" s="1"/>
  <c r="F36" i="87"/>
  <c r="J37" i="105"/>
  <c r="I37" i="105"/>
  <c r="K37" i="105"/>
  <c r="E37" i="105"/>
  <c r="C37" i="105"/>
  <c r="D37" i="105"/>
  <c r="G37" i="105" s="1"/>
  <c r="E35" i="85"/>
  <c r="C35" i="85"/>
  <c r="D35" i="85"/>
  <c r="D44" i="97"/>
  <c r="G44" i="97" s="1"/>
  <c r="J39" i="100"/>
  <c r="F41" i="106"/>
  <c r="G40" i="98"/>
  <c r="C36" i="111"/>
  <c r="E36" i="111"/>
  <c r="D36" i="111"/>
  <c r="G36" i="111" s="1"/>
  <c r="F40" i="100"/>
  <c r="J40" i="100" s="1"/>
  <c r="A41" i="106"/>
  <c r="B41" i="106" s="1"/>
  <c r="C40" i="98"/>
  <c r="E40" i="98"/>
  <c r="A40" i="109"/>
  <c r="B40" i="109" s="1"/>
  <c r="F40" i="109"/>
  <c r="E41" i="104"/>
  <c r="A42" i="104" s="1"/>
  <c r="B42" i="104" s="1"/>
  <c r="K41" i="104"/>
  <c r="C41" i="104"/>
  <c r="D41" i="104"/>
  <c r="G41" i="104" s="1"/>
  <c r="J40" i="98"/>
  <c r="A41" i="98"/>
  <c r="B41" i="98" s="1"/>
  <c r="I40" i="98"/>
  <c r="F41" i="98"/>
  <c r="G40" i="106"/>
  <c r="F43" i="95"/>
  <c r="A43" i="95"/>
  <c r="F35" i="85"/>
  <c r="K35" i="85" s="1"/>
  <c r="A37" i="111"/>
  <c r="B37" i="111" s="1"/>
  <c r="D37" i="111" s="1"/>
  <c r="J36" i="111"/>
  <c r="F37" i="111"/>
  <c r="I36" i="111"/>
  <c r="J41" i="104"/>
  <c r="I41" i="104"/>
  <c r="A40" i="114"/>
  <c r="B40" i="114" s="1"/>
  <c r="F40" i="114"/>
  <c r="A45" i="97"/>
  <c r="B45" i="97" s="1"/>
  <c r="D45" i="97" s="1"/>
  <c r="E40" i="113"/>
  <c r="A41" i="113" s="1"/>
  <c r="B41" i="113" s="1"/>
  <c r="D41" i="113" s="1"/>
  <c r="C40" i="113"/>
  <c r="D40" i="113"/>
  <c r="G40" i="113" s="1"/>
  <c r="I40" i="113"/>
  <c r="J40" i="113"/>
  <c r="E40" i="112"/>
  <c r="A41" i="112" s="1"/>
  <c r="B41" i="112" s="1"/>
  <c r="C40" i="112"/>
  <c r="D40" i="112"/>
  <c r="G40" i="112" s="1"/>
  <c r="I40" i="112"/>
  <c r="J40" i="112"/>
  <c r="I40" i="110"/>
  <c r="J40" i="110"/>
  <c r="C40" i="110"/>
  <c r="E40" i="110"/>
  <c r="A41" i="110" s="1"/>
  <c r="B41" i="110" s="1"/>
  <c r="D40" i="110"/>
  <c r="G40" i="110" s="1"/>
  <c r="B36" i="108"/>
  <c r="E41" i="106"/>
  <c r="C41" i="106"/>
  <c r="D41" i="106"/>
  <c r="I41" i="106"/>
  <c r="F42" i="106"/>
  <c r="A42" i="103"/>
  <c r="B42" i="103" s="1"/>
  <c r="F42" i="103"/>
  <c r="C37" i="102"/>
  <c r="K37" i="102"/>
  <c r="E37" i="102"/>
  <c r="A38" i="102" s="1"/>
  <c r="B38" i="102" s="1"/>
  <c r="D38" i="102"/>
  <c r="D37" i="102"/>
  <c r="G37" i="102" s="1"/>
  <c r="F38" i="102"/>
  <c r="J37" i="102"/>
  <c r="I37" i="102"/>
  <c r="C40" i="101"/>
  <c r="E40" i="101"/>
  <c r="A41" i="101" s="1"/>
  <c r="B41" i="101" s="1"/>
  <c r="D40" i="101"/>
  <c r="G40" i="101" s="1"/>
  <c r="I40" i="101"/>
  <c r="J40" i="101"/>
  <c r="E40" i="100"/>
  <c r="C40" i="100"/>
  <c r="D40" i="100"/>
  <c r="I40" i="100"/>
  <c r="J38" i="99"/>
  <c r="I38" i="99"/>
  <c r="D38" i="99"/>
  <c r="G38" i="99" s="1"/>
  <c r="C38" i="99"/>
  <c r="E38" i="99"/>
  <c r="A39" i="99" s="1"/>
  <c r="B39" i="99" s="1"/>
  <c r="D39" i="99"/>
  <c r="C42" i="94"/>
  <c r="E42" i="94"/>
  <c r="D42" i="94"/>
  <c r="F42" i="94"/>
  <c r="I48" i="96"/>
  <c r="C48" i="96"/>
  <c r="J48" i="96" s="1"/>
  <c r="E48" i="96"/>
  <c r="F49" i="96" s="1"/>
  <c r="D48" i="96"/>
  <c r="G48" i="96" s="1"/>
  <c r="J45" i="97"/>
  <c r="I45" i="97"/>
  <c r="G45" i="97"/>
  <c r="K45" i="97"/>
  <c r="C45" i="97"/>
  <c r="E45" i="97"/>
  <c r="A45" i="115"/>
  <c r="B45" i="115" s="1"/>
  <c r="F45" i="115"/>
  <c r="A40" i="116"/>
  <c r="B40" i="116" s="1"/>
  <c r="F40" i="116"/>
  <c r="F36" i="108"/>
  <c r="E42" i="86"/>
  <c r="A43" i="86" s="1"/>
  <c r="B43" i="86" s="1"/>
  <c r="C42" i="86"/>
  <c r="K42" i="86"/>
  <c r="D42" i="86"/>
  <c r="G42" i="86" s="1"/>
  <c r="I42" i="86"/>
  <c r="J42" i="86"/>
  <c r="A46" i="97" l="1"/>
  <c r="B46" i="97" s="1"/>
  <c r="F46" i="97"/>
  <c r="G37" i="111"/>
  <c r="A42" i="106"/>
  <c r="B42" i="106" s="1"/>
  <c r="G35" i="85"/>
  <c r="A38" i="105"/>
  <c r="B38" i="105" s="1"/>
  <c r="F38" i="105"/>
  <c r="I36" i="87"/>
  <c r="J36" i="87"/>
  <c r="C36" i="87"/>
  <c r="E36" i="87"/>
  <c r="D36" i="87"/>
  <c r="G36" i="87" s="1"/>
  <c r="B43" i="95"/>
  <c r="I40" i="95"/>
  <c r="G40" i="100"/>
  <c r="J41" i="106"/>
  <c r="I43" i="95"/>
  <c r="J43" i="95"/>
  <c r="G41" i="106"/>
  <c r="F41" i="113"/>
  <c r="I41" i="98"/>
  <c r="F39" i="99"/>
  <c r="G39" i="99" s="1"/>
  <c r="F41" i="101"/>
  <c r="J37" i="111"/>
  <c r="I37" i="111"/>
  <c r="C40" i="109"/>
  <c r="E40" i="109"/>
  <c r="A41" i="109" s="1"/>
  <c r="B41" i="109" s="1"/>
  <c r="D40" i="109"/>
  <c r="G40" i="109" s="1"/>
  <c r="A41" i="100"/>
  <c r="B41" i="100" s="1"/>
  <c r="E41" i="100" s="1"/>
  <c r="F41" i="110"/>
  <c r="J41" i="110" s="1"/>
  <c r="F42" i="104"/>
  <c r="K41" i="98"/>
  <c r="C41" i="98"/>
  <c r="J41" i="98" s="1"/>
  <c r="E41" i="98"/>
  <c r="D42" i="104"/>
  <c r="G42" i="104" s="1"/>
  <c r="E42" i="104"/>
  <c r="C42" i="104"/>
  <c r="A49" i="96"/>
  <c r="B49" i="96" s="1"/>
  <c r="K49" i="96" s="1"/>
  <c r="K41" i="106"/>
  <c r="E37" i="111"/>
  <c r="F38" i="111" s="1"/>
  <c r="K37" i="111"/>
  <c r="C37" i="111"/>
  <c r="D41" i="98"/>
  <c r="G41" i="98" s="1"/>
  <c r="E40" i="114"/>
  <c r="A41" i="114" s="1"/>
  <c r="B41" i="114" s="1"/>
  <c r="C40" i="114"/>
  <c r="D40" i="114"/>
  <c r="G40" i="114" s="1"/>
  <c r="I40" i="109"/>
  <c r="J40" i="109"/>
  <c r="F41" i="109"/>
  <c r="F43" i="86"/>
  <c r="J43" i="86" s="1"/>
  <c r="J40" i="114"/>
  <c r="I40" i="114"/>
  <c r="J35" i="85"/>
  <c r="A36" i="85"/>
  <c r="B36" i="85" s="1"/>
  <c r="I35" i="85"/>
  <c r="F36" i="85"/>
  <c r="I41" i="113"/>
  <c r="J41" i="113"/>
  <c r="G41" i="113"/>
  <c r="E41" i="113"/>
  <c r="A42" i="113" s="1"/>
  <c r="B42" i="113" s="1"/>
  <c r="C41" i="113"/>
  <c r="K41" i="113"/>
  <c r="C41" i="112"/>
  <c r="E41" i="112"/>
  <c r="D41" i="112"/>
  <c r="G41" i="112" s="1"/>
  <c r="F41" i="112"/>
  <c r="E41" i="110"/>
  <c r="C41" i="110"/>
  <c r="D41" i="110"/>
  <c r="G41" i="110" s="1"/>
  <c r="C36" i="108"/>
  <c r="E36" i="108"/>
  <c r="F37" i="108" s="1"/>
  <c r="D36" i="108"/>
  <c r="G36" i="108" s="1"/>
  <c r="C42" i="106"/>
  <c r="E42" i="106"/>
  <c r="F43" i="106"/>
  <c r="J42" i="106"/>
  <c r="I42" i="106"/>
  <c r="A43" i="106"/>
  <c r="B43" i="106" s="1"/>
  <c r="D42" i="106"/>
  <c r="G42" i="106" s="1"/>
  <c r="J42" i="103"/>
  <c r="I42" i="103"/>
  <c r="C42" i="103"/>
  <c r="E42" i="103"/>
  <c r="A43" i="103" s="1"/>
  <c r="B43" i="103" s="1"/>
  <c r="D42" i="103"/>
  <c r="G42" i="103" s="1"/>
  <c r="G38" i="102"/>
  <c r="C38" i="102"/>
  <c r="E38" i="102"/>
  <c r="A39" i="102" s="1"/>
  <c r="B39" i="102" s="1"/>
  <c r="D39" i="102"/>
  <c r="G39" i="102" s="1"/>
  <c r="F39" i="102"/>
  <c r="I38" i="102"/>
  <c r="J38" i="102"/>
  <c r="C41" i="101"/>
  <c r="E41" i="101"/>
  <c r="D41" i="101"/>
  <c r="I41" i="101"/>
  <c r="A42" i="101"/>
  <c r="B42" i="101" s="1"/>
  <c r="D42" i="101" s="1"/>
  <c r="F41" i="100"/>
  <c r="K39" i="99"/>
  <c r="I39" i="99"/>
  <c r="E39" i="99"/>
  <c r="C39" i="99"/>
  <c r="J39" i="99" s="1"/>
  <c r="F43" i="94"/>
  <c r="J42" i="94"/>
  <c r="A43" i="94"/>
  <c r="B43" i="94" s="1"/>
  <c r="I42" i="94"/>
  <c r="G42" i="94"/>
  <c r="J49" i="96"/>
  <c r="I49" i="96"/>
  <c r="E49" i="96"/>
  <c r="A50" i="96" s="1"/>
  <c r="B50" i="96" s="1"/>
  <c r="C46" i="97"/>
  <c r="J46" i="97" s="1"/>
  <c r="E46" i="97"/>
  <c r="A47" i="97" s="1"/>
  <c r="B47" i="97" s="1"/>
  <c r="D46" i="97"/>
  <c r="G46" i="97" s="1"/>
  <c r="I46" i="97"/>
  <c r="F47" i="97"/>
  <c r="K45" i="115"/>
  <c r="E45" i="115"/>
  <c r="A46" i="115" s="1"/>
  <c r="B46" i="115" s="1"/>
  <c r="C45" i="115"/>
  <c r="D45" i="115"/>
  <c r="G45" i="115" s="1"/>
  <c r="F46" i="115"/>
  <c r="J45" i="115"/>
  <c r="I45" i="115"/>
  <c r="J40" i="116"/>
  <c r="I40" i="116"/>
  <c r="C40" i="116"/>
  <c r="E40" i="116"/>
  <c r="A41" i="116" s="1"/>
  <c r="B41" i="116" s="1"/>
  <c r="D40" i="116"/>
  <c r="G40" i="116" s="1"/>
  <c r="I36" i="108"/>
  <c r="J36" i="108"/>
  <c r="C43" i="86"/>
  <c r="E43" i="86"/>
  <c r="D43" i="86"/>
  <c r="G43" i="86" s="1"/>
  <c r="I43" i="86"/>
  <c r="F42" i="98" l="1"/>
  <c r="A42" i="98"/>
  <c r="B42" i="98" s="1"/>
  <c r="D42" i="98" s="1"/>
  <c r="G42" i="98" s="1"/>
  <c r="F42" i="101"/>
  <c r="A37" i="87"/>
  <c r="B37" i="87" s="1"/>
  <c r="F37" i="87"/>
  <c r="I38" i="105"/>
  <c r="D38" i="105"/>
  <c r="G38" i="105" s="1"/>
  <c r="E38" i="105"/>
  <c r="C38" i="105"/>
  <c r="J38" i="105" s="1"/>
  <c r="J42" i="104"/>
  <c r="I42" i="104"/>
  <c r="A43" i="104"/>
  <c r="B43" i="104" s="1"/>
  <c r="F43" i="104"/>
  <c r="I36" i="85"/>
  <c r="J36" i="85"/>
  <c r="F44" i="86"/>
  <c r="F50" i="96"/>
  <c r="K41" i="110"/>
  <c r="C42" i="98"/>
  <c r="E42" i="98"/>
  <c r="A43" i="98" s="1"/>
  <c r="B43" i="98" s="1"/>
  <c r="D49" i="96"/>
  <c r="G49" i="96" s="1"/>
  <c r="C41" i="100"/>
  <c r="K41" i="101"/>
  <c r="A42" i="110"/>
  <c r="B42" i="110" s="1"/>
  <c r="F41" i="114"/>
  <c r="F43" i="98"/>
  <c r="J42" i="98"/>
  <c r="I42" i="98"/>
  <c r="C41" i="114"/>
  <c r="E41" i="114"/>
  <c r="A42" i="114" s="1"/>
  <c r="B42" i="114" s="1"/>
  <c r="D42" i="114" s="1"/>
  <c r="G41" i="101"/>
  <c r="D41" i="100"/>
  <c r="A37" i="108"/>
  <c r="B37" i="108" s="1"/>
  <c r="K37" i="108" s="1"/>
  <c r="I41" i="109"/>
  <c r="J41" i="109"/>
  <c r="J41" i="101"/>
  <c r="I41" i="110"/>
  <c r="A38" i="111"/>
  <c r="C36" i="85"/>
  <c r="E36" i="85"/>
  <c r="D36" i="85"/>
  <c r="G36" i="85" s="1"/>
  <c r="F42" i="110"/>
  <c r="E41" i="109"/>
  <c r="K41" i="109"/>
  <c r="C41" i="109"/>
  <c r="D41" i="109"/>
  <c r="G41" i="109" s="1"/>
  <c r="C49" i="96"/>
  <c r="A40" i="99"/>
  <c r="B40" i="99" s="1"/>
  <c r="D41" i="114"/>
  <c r="G41" i="114" s="1"/>
  <c r="E43" i="95"/>
  <c r="C43" i="95"/>
  <c r="J40" i="95" s="1"/>
  <c r="K40" i="95"/>
  <c r="D43" i="95"/>
  <c r="G43" i="95" s="1"/>
  <c r="E42" i="113"/>
  <c r="C42" i="113"/>
  <c r="D42" i="113"/>
  <c r="F42" i="113"/>
  <c r="A42" i="112"/>
  <c r="B42" i="112" s="1"/>
  <c r="I41" i="112"/>
  <c r="J41" i="112"/>
  <c r="F42" i="112"/>
  <c r="K41" i="112"/>
  <c r="I42" i="110"/>
  <c r="E42" i="110"/>
  <c r="F43" i="110" s="1"/>
  <c r="C42" i="110"/>
  <c r="D42" i="110"/>
  <c r="I43" i="106"/>
  <c r="C43" i="106"/>
  <c r="J43" i="106" s="1"/>
  <c r="E43" i="106"/>
  <c r="F44" i="106" s="1"/>
  <c r="K43" i="106"/>
  <c r="D43" i="106"/>
  <c r="G43" i="106" s="1"/>
  <c r="E43" i="103"/>
  <c r="C43" i="103"/>
  <c r="D43" i="103"/>
  <c r="F43" i="103"/>
  <c r="K43" i="103" s="1"/>
  <c r="I39" i="102"/>
  <c r="C39" i="102"/>
  <c r="J39" i="102" s="1"/>
  <c r="E39" i="102"/>
  <c r="A40" i="102" s="1"/>
  <c r="B40" i="102" s="1"/>
  <c r="K39" i="102"/>
  <c r="J42" i="101"/>
  <c r="I42" i="101"/>
  <c r="C42" i="101"/>
  <c r="E42" i="101"/>
  <c r="A43" i="101" s="1"/>
  <c r="B43" i="101" s="1"/>
  <c r="G42" i="101"/>
  <c r="J41" i="100"/>
  <c r="F42" i="100"/>
  <c r="A42" i="100"/>
  <c r="B42" i="100" s="1"/>
  <c r="I41" i="100"/>
  <c r="K41" i="100"/>
  <c r="G41" i="100"/>
  <c r="E40" i="99"/>
  <c r="C40" i="99"/>
  <c r="D40" i="99"/>
  <c r="F40" i="99"/>
  <c r="C43" i="94"/>
  <c r="J43" i="94" s="1"/>
  <c r="E43" i="94"/>
  <c r="A44" i="94" s="1"/>
  <c r="B44" i="94" s="1"/>
  <c r="K43" i="94"/>
  <c r="D43" i="94"/>
  <c r="G43" i="94" s="1"/>
  <c r="F44" i="94"/>
  <c r="I43" i="94"/>
  <c r="C50" i="96"/>
  <c r="E50" i="96"/>
  <c r="D50" i="96"/>
  <c r="G50" i="96" s="1"/>
  <c r="J50" i="96"/>
  <c r="A51" i="96"/>
  <c r="B51" i="96" s="1"/>
  <c r="F51" i="96"/>
  <c r="I50" i="96"/>
  <c r="E47" i="97"/>
  <c r="F48" i="97" s="1"/>
  <c r="C47" i="97"/>
  <c r="K47" i="97"/>
  <c r="D47" i="97"/>
  <c r="G47" i="97" s="1"/>
  <c r="I47" i="97"/>
  <c r="J47" i="97"/>
  <c r="C46" i="115"/>
  <c r="J46" i="115" s="1"/>
  <c r="E46" i="115"/>
  <c r="A47" i="115" s="1"/>
  <c r="B47" i="115" s="1"/>
  <c r="D46" i="115"/>
  <c r="G46" i="115" s="1"/>
  <c r="F47" i="115"/>
  <c r="I46" i="115"/>
  <c r="E41" i="116"/>
  <c r="C41" i="116"/>
  <c r="D41" i="116"/>
  <c r="F41" i="116"/>
  <c r="C37" i="108"/>
  <c r="D37" i="108"/>
  <c r="G37" i="108" s="1"/>
  <c r="J37" i="108"/>
  <c r="I37" i="108"/>
  <c r="J44" i="86"/>
  <c r="I44" i="86"/>
  <c r="A44" i="86"/>
  <c r="B44" i="86" s="1"/>
  <c r="G42" i="113" l="1"/>
  <c r="A42" i="109"/>
  <c r="B42" i="109" s="1"/>
  <c r="F42" i="109"/>
  <c r="A37" i="85"/>
  <c r="B37" i="85" s="1"/>
  <c r="F37" i="85"/>
  <c r="B38" i="111"/>
  <c r="I38" i="111"/>
  <c r="F39" i="105"/>
  <c r="A39" i="105"/>
  <c r="B39" i="105" s="1"/>
  <c r="I37" i="87"/>
  <c r="J37" i="87"/>
  <c r="K37" i="87"/>
  <c r="E37" i="87"/>
  <c r="C37" i="87"/>
  <c r="D37" i="87"/>
  <c r="G37" i="87" s="1"/>
  <c r="E37" i="85"/>
  <c r="C37" i="85"/>
  <c r="K37" i="85"/>
  <c r="D37" i="85"/>
  <c r="G37" i="85" s="1"/>
  <c r="D43" i="98"/>
  <c r="G43" i="98" s="1"/>
  <c r="K43" i="98"/>
  <c r="E43" i="98"/>
  <c r="A44" i="98" s="1"/>
  <c r="B44" i="98" s="1"/>
  <c r="C43" i="98"/>
  <c r="D44" i="98"/>
  <c r="E37" i="108"/>
  <c r="I43" i="104"/>
  <c r="F44" i="95"/>
  <c r="A44" i="95"/>
  <c r="B44" i="95" s="1"/>
  <c r="I43" i="98"/>
  <c r="J43" i="98"/>
  <c r="F44" i="98"/>
  <c r="G43" i="103"/>
  <c r="F43" i="101"/>
  <c r="I41" i="114"/>
  <c r="J41" i="114"/>
  <c r="F42" i="114"/>
  <c r="E43" i="104"/>
  <c r="D43" i="104"/>
  <c r="G43" i="104" s="1"/>
  <c r="K43" i="104"/>
  <c r="C43" i="104"/>
  <c r="J43" i="104" s="1"/>
  <c r="G42" i="110"/>
  <c r="E42" i="114"/>
  <c r="A43" i="114" s="1"/>
  <c r="B43" i="114" s="1"/>
  <c r="C42" i="114"/>
  <c r="C42" i="109"/>
  <c r="E42" i="109"/>
  <c r="A43" i="109" s="1"/>
  <c r="B43" i="109" s="1"/>
  <c r="D43" i="109" s="1"/>
  <c r="J42" i="110"/>
  <c r="K41" i="114"/>
  <c r="J42" i="109"/>
  <c r="F43" i="109"/>
  <c r="I42" i="109"/>
  <c r="I37" i="85"/>
  <c r="J37" i="85"/>
  <c r="A38" i="85"/>
  <c r="B38" i="85" s="1"/>
  <c r="D38" i="85" s="1"/>
  <c r="F38" i="85"/>
  <c r="A43" i="110"/>
  <c r="B43" i="110" s="1"/>
  <c r="K43" i="110" s="1"/>
  <c r="E38" i="111"/>
  <c r="C38" i="111"/>
  <c r="J38" i="111" s="1"/>
  <c r="D38" i="111"/>
  <c r="G38" i="111" s="1"/>
  <c r="D42" i="109"/>
  <c r="G42" i="109" s="1"/>
  <c r="A43" i="113"/>
  <c r="B43" i="113" s="1"/>
  <c r="F43" i="113"/>
  <c r="J42" i="113"/>
  <c r="I42" i="113"/>
  <c r="C42" i="112"/>
  <c r="E42" i="112"/>
  <c r="F43" i="112" s="1"/>
  <c r="D42" i="112"/>
  <c r="G42" i="112" s="1"/>
  <c r="J42" i="112"/>
  <c r="I42" i="112"/>
  <c r="J43" i="110"/>
  <c r="I43" i="110"/>
  <c r="J44" i="106"/>
  <c r="I44" i="106"/>
  <c r="A44" i="106"/>
  <c r="B44" i="106" s="1"/>
  <c r="J43" i="103"/>
  <c r="F44" i="103"/>
  <c r="I43" i="103"/>
  <c r="A44" i="103"/>
  <c r="B44" i="103" s="1"/>
  <c r="E40" i="102"/>
  <c r="C40" i="102"/>
  <c r="D40" i="102"/>
  <c r="G40" i="102" s="1"/>
  <c r="F40" i="102"/>
  <c r="C43" i="101"/>
  <c r="E43" i="101"/>
  <c r="D43" i="101"/>
  <c r="G43" i="101" s="1"/>
  <c r="I43" i="101"/>
  <c r="J43" i="101"/>
  <c r="C42" i="100"/>
  <c r="E42" i="100"/>
  <c r="F43" i="100" s="1"/>
  <c r="D42" i="100"/>
  <c r="G42" i="100" s="1"/>
  <c r="J42" i="100"/>
  <c r="A43" i="100"/>
  <c r="B43" i="100" s="1"/>
  <c r="D43" i="100" s="1"/>
  <c r="I42" i="100"/>
  <c r="J40" i="99"/>
  <c r="F41" i="99"/>
  <c r="I40" i="99"/>
  <c r="G40" i="99"/>
  <c r="A41" i="99"/>
  <c r="B41" i="99" s="1"/>
  <c r="C44" i="94"/>
  <c r="E44" i="94"/>
  <c r="F45" i="94" s="1"/>
  <c r="D44" i="94"/>
  <c r="G44" i="94" s="1"/>
  <c r="I44" i="94"/>
  <c r="J44" i="94"/>
  <c r="K51" i="96"/>
  <c r="E51" i="96"/>
  <c r="F52" i="96" s="1"/>
  <c r="C51" i="96"/>
  <c r="D51" i="96"/>
  <c r="G51" i="96" s="1"/>
  <c r="I51" i="96"/>
  <c r="J51" i="96"/>
  <c r="I48" i="97"/>
  <c r="J48" i="97"/>
  <c r="A48" i="97"/>
  <c r="B48" i="97" s="1"/>
  <c r="K47" i="115"/>
  <c r="C47" i="115"/>
  <c r="E47" i="115"/>
  <c r="F48" i="115"/>
  <c r="A48" i="115"/>
  <c r="B48" i="115" s="1"/>
  <c r="D48" i="115" s="1"/>
  <c r="G48" i="115" s="1"/>
  <c r="I47" i="115"/>
  <c r="J47" i="115"/>
  <c r="D47" i="115"/>
  <c r="G47" i="115" s="1"/>
  <c r="I41" i="116"/>
  <c r="J41" i="116"/>
  <c r="F42" i="116"/>
  <c r="K41" i="116"/>
  <c r="G41" i="116"/>
  <c r="A42" i="116"/>
  <c r="B42" i="116" s="1"/>
  <c r="C44" i="86"/>
  <c r="K44" i="86"/>
  <c r="E44" i="86"/>
  <c r="D44" i="86"/>
  <c r="G44" i="86" s="1"/>
  <c r="G38" i="85" l="1"/>
  <c r="A44" i="101"/>
  <c r="B44" i="101" s="1"/>
  <c r="D44" i="101" s="1"/>
  <c r="A38" i="87"/>
  <c r="B38" i="87" s="1"/>
  <c r="F38" i="87"/>
  <c r="K39" i="105"/>
  <c r="E39" i="105"/>
  <c r="C39" i="105"/>
  <c r="D39" i="105"/>
  <c r="G39" i="105" s="1"/>
  <c r="I39" i="105"/>
  <c r="J39" i="105"/>
  <c r="F40" i="105"/>
  <c r="A40" i="105"/>
  <c r="B40" i="105" s="1"/>
  <c r="G43" i="109"/>
  <c r="I38" i="85"/>
  <c r="D43" i="110"/>
  <c r="G43" i="110" s="1"/>
  <c r="E38" i="85"/>
  <c r="F39" i="85" s="1"/>
  <c r="C38" i="85"/>
  <c r="J38" i="85" s="1"/>
  <c r="K43" i="109"/>
  <c r="E43" i="109"/>
  <c r="C43" i="109"/>
  <c r="J43" i="109" s="1"/>
  <c r="I44" i="98"/>
  <c r="J44" i="98"/>
  <c r="G44" i="98"/>
  <c r="C43" i="114"/>
  <c r="E43" i="114"/>
  <c r="A39" i="111"/>
  <c r="B39" i="111" s="1"/>
  <c r="F39" i="111"/>
  <c r="K43" i="101"/>
  <c r="F38" i="108"/>
  <c r="A38" i="108"/>
  <c r="B38" i="108" s="1"/>
  <c r="C38" i="108" s="1"/>
  <c r="A45" i="94"/>
  <c r="B45" i="94" s="1"/>
  <c r="E43" i="110"/>
  <c r="A44" i="104"/>
  <c r="B44" i="104" s="1"/>
  <c r="F44" i="104"/>
  <c r="I43" i="109"/>
  <c r="F44" i="109"/>
  <c r="A44" i="109"/>
  <c r="B44" i="109" s="1"/>
  <c r="D44" i="109" s="1"/>
  <c r="G44" i="109" s="1"/>
  <c r="A52" i="96"/>
  <c r="B52" i="96" s="1"/>
  <c r="F44" i="101"/>
  <c r="G44" i="101" s="1"/>
  <c r="C43" i="110"/>
  <c r="D43" i="114"/>
  <c r="J42" i="114"/>
  <c r="I42" i="114"/>
  <c r="F43" i="114"/>
  <c r="E44" i="98"/>
  <c r="C44" i="98"/>
  <c r="E44" i="95"/>
  <c r="C44" i="95"/>
  <c r="D44" i="95"/>
  <c r="G44" i="95" s="1"/>
  <c r="G42" i="114"/>
  <c r="I43" i="113"/>
  <c r="E43" i="113"/>
  <c r="A44" i="113" s="1"/>
  <c r="B44" i="113" s="1"/>
  <c r="K43" i="113"/>
  <c r="C43" i="113"/>
  <c r="J43" i="113" s="1"/>
  <c r="D43" i="113"/>
  <c r="G43" i="113" s="1"/>
  <c r="J43" i="112"/>
  <c r="I43" i="112"/>
  <c r="A43" i="112"/>
  <c r="B43" i="112" s="1"/>
  <c r="E38" i="108"/>
  <c r="D38" i="108"/>
  <c r="E44" i="106"/>
  <c r="C44" i="106"/>
  <c r="D44" i="106"/>
  <c r="G44" i="106" s="1"/>
  <c r="C44" i="103"/>
  <c r="E44" i="103"/>
  <c r="F45" i="103" s="1"/>
  <c r="D44" i="103"/>
  <c r="G44" i="103" s="1"/>
  <c r="J44" i="103"/>
  <c r="I44" i="103"/>
  <c r="I40" i="102"/>
  <c r="F41" i="102"/>
  <c r="J40" i="102"/>
  <c r="A41" i="102"/>
  <c r="B41" i="102" s="1"/>
  <c r="I44" i="101"/>
  <c r="J44" i="101"/>
  <c r="C44" i="101"/>
  <c r="E44" i="101"/>
  <c r="F45" i="101" s="1"/>
  <c r="I43" i="100"/>
  <c r="J43" i="100"/>
  <c r="G43" i="100"/>
  <c r="E43" i="100"/>
  <c r="F44" i="100" s="1"/>
  <c r="C43" i="100"/>
  <c r="K43" i="100"/>
  <c r="E41" i="99"/>
  <c r="F42" i="99" s="1"/>
  <c r="K41" i="99"/>
  <c r="C41" i="99"/>
  <c r="D41" i="99"/>
  <c r="G41" i="99" s="1"/>
  <c r="J41" i="99"/>
  <c r="I41" i="99"/>
  <c r="A42" i="99"/>
  <c r="B42" i="99" s="1"/>
  <c r="E45" i="94"/>
  <c r="C45" i="94"/>
  <c r="K45" i="94"/>
  <c r="J45" i="94"/>
  <c r="F46" i="94"/>
  <c r="I45" i="94"/>
  <c r="A46" i="94"/>
  <c r="B46" i="94" s="1"/>
  <c r="D45" i="94"/>
  <c r="G45" i="94" s="1"/>
  <c r="E52" i="96"/>
  <c r="F53" i="96" s="1"/>
  <c r="C52" i="96"/>
  <c r="J52" i="96" s="1"/>
  <c r="D52" i="96"/>
  <c r="G52" i="96" s="1"/>
  <c r="I52" i="96"/>
  <c r="E48" i="97"/>
  <c r="C48" i="97"/>
  <c r="D48" i="97"/>
  <c r="G48" i="97" s="1"/>
  <c r="J48" i="115"/>
  <c r="I48" i="115"/>
  <c r="E48" i="115"/>
  <c r="F49" i="115" s="1"/>
  <c r="C48" i="115"/>
  <c r="C42" i="116"/>
  <c r="E42" i="116"/>
  <c r="A43" i="116" s="1"/>
  <c r="B43" i="116" s="1"/>
  <c r="D43" i="116"/>
  <c r="D42" i="116"/>
  <c r="G42" i="116" s="1"/>
  <c r="I42" i="116"/>
  <c r="J42" i="116"/>
  <c r="A45" i="86"/>
  <c r="B45" i="86" s="1"/>
  <c r="F45" i="86"/>
  <c r="F45" i="95" l="1"/>
  <c r="A45" i="95"/>
  <c r="B45" i="95" s="1"/>
  <c r="D45" i="95" s="1"/>
  <c r="G45" i="95" s="1"/>
  <c r="F45" i="98"/>
  <c r="A45" i="98"/>
  <c r="B45" i="98" s="1"/>
  <c r="E40" i="105"/>
  <c r="A41" i="105" s="1"/>
  <c r="B41" i="105" s="1"/>
  <c r="C40" i="105"/>
  <c r="D41" i="105"/>
  <c r="D40" i="105"/>
  <c r="G40" i="105" s="1"/>
  <c r="J40" i="105"/>
  <c r="I40" i="105"/>
  <c r="F41" i="105"/>
  <c r="J38" i="87"/>
  <c r="I38" i="87"/>
  <c r="C38" i="87"/>
  <c r="E38" i="87"/>
  <c r="D38" i="87"/>
  <c r="G38" i="87" s="1"/>
  <c r="I45" i="95"/>
  <c r="J45" i="95"/>
  <c r="I45" i="98"/>
  <c r="G38" i="108"/>
  <c r="I44" i="104"/>
  <c r="J44" i="104"/>
  <c r="J39" i="111"/>
  <c r="I39" i="111"/>
  <c r="E45" i="98"/>
  <c r="F46" i="98" s="1"/>
  <c r="K45" i="98"/>
  <c r="C45" i="98"/>
  <c r="J45" i="98" s="1"/>
  <c r="I39" i="85"/>
  <c r="J39" i="85"/>
  <c r="G43" i="114"/>
  <c r="C44" i="104"/>
  <c r="E44" i="104"/>
  <c r="D44" i="104"/>
  <c r="G44" i="104" s="1"/>
  <c r="C39" i="111"/>
  <c r="E39" i="111"/>
  <c r="F40" i="111" s="1"/>
  <c r="K39" i="111"/>
  <c r="D39" i="111"/>
  <c r="G39" i="111" s="1"/>
  <c r="I38" i="108"/>
  <c r="J38" i="108"/>
  <c r="A44" i="100"/>
  <c r="B44" i="100" s="1"/>
  <c r="D44" i="100" s="1"/>
  <c r="G44" i="100" s="1"/>
  <c r="A53" i="96"/>
  <c r="B53" i="96" s="1"/>
  <c r="D53" i="96" s="1"/>
  <c r="G53" i="96" s="1"/>
  <c r="A39" i="85"/>
  <c r="B39" i="85" s="1"/>
  <c r="J43" i="114"/>
  <c r="A44" i="114"/>
  <c r="B44" i="114" s="1"/>
  <c r="F44" i="114"/>
  <c r="I43" i="114"/>
  <c r="F43" i="116"/>
  <c r="F44" i="113"/>
  <c r="D45" i="98"/>
  <c r="G45" i="98" s="1"/>
  <c r="F44" i="110"/>
  <c r="A44" i="110"/>
  <c r="B44" i="110" s="1"/>
  <c r="K43" i="114"/>
  <c r="I44" i="109"/>
  <c r="J44" i="109"/>
  <c r="C45" i="95"/>
  <c r="K43" i="95"/>
  <c r="E45" i="95"/>
  <c r="A46" i="95" s="1"/>
  <c r="A45" i="103"/>
  <c r="B45" i="103" s="1"/>
  <c r="C45" i="103" s="1"/>
  <c r="C44" i="109"/>
  <c r="E44" i="109"/>
  <c r="E44" i="113"/>
  <c r="C44" i="113"/>
  <c r="D44" i="113"/>
  <c r="K43" i="112"/>
  <c r="E43" i="112"/>
  <c r="C43" i="112"/>
  <c r="D43" i="112"/>
  <c r="G43" i="112" s="1"/>
  <c r="A39" i="108"/>
  <c r="B39" i="108" s="1"/>
  <c r="F39" i="108"/>
  <c r="F45" i="106"/>
  <c r="A45" i="106"/>
  <c r="B45" i="106" s="1"/>
  <c r="J45" i="103"/>
  <c r="I45" i="103"/>
  <c r="E45" i="103"/>
  <c r="F46" i="103" s="1"/>
  <c r="D45" i="103"/>
  <c r="G45" i="103" s="1"/>
  <c r="I41" i="102"/>
  <c r="J41" i="102"/>
  <c r="C41" i="102"/>
  <c r="K41" i="102"/>
  <c r="E41" i="102"/>
  <c r="A42" i="102" s="1"/>
  <c r="B42" i="102" s="1"/>
  <c r="D42" i="102" s="1"/>
  <c r="D41" i="102"/>
  <c r="G41" i="102" s="1"/>
  <c r="A45" i="101"/>
  <c r="I44" i="100"/>
  <c r="J44" i="100"/>
  <c r="C44" i="100"/>
  <c r="E44" i="100"/>
  <c r="F45" i="100" s="1"/>
  <c r="C42" i="99"/>
  <c r="E42" i="99"/>
  <c r="D42" i="99"/>
  <c r="G42" i="99" s="1"/>
  <c r="I42" i="99"/>
  <c r="J42" i="99"/>
  <c r="F43" i="99"/>
  <c r="A43" i="99"/>
  <c r="B43" i="99" s="1"/>
  <c r="E46" i="94"/>
  <c r="A47" i="94" s="1"/>
  <c r="B47" i="94" s="1"/>
  <c r="C46" i="94"/>
  <c r="J46" i="94"/>
  <c r="I46" i="94"/>
  <c r="F47" i="94"/>
  <c r="D46" i="94"/>
  <c r="G46" i="94" s="1"/>
  <c r="J53" i="96"/>
  <c r="I53" i="96"/>
  <c r="K53" i="96"/>
  <c r="A49" i="97"/>
  <c r="B49" i="97" s="1"/>
  <c r="F49" i="97"/>
  <c r="I49" i="115"/>
  <c r="J49" i="115"/>
  <c r="A49" i="115"/>
  <c r="B49" i="115" s="1"/>
  <c r="J43" i="116"/>
  <c r="I43" i="116"/>
  <c r="G43" i="116"/>
  <c r="C43" i="116"/>
  <c r="E43" i="116"/>
  <c r="F44" i="116" s="1"/>
  <c r="K43" i="116"/>
  <c r="I45" i="86"/>
  <c r="C45" i="86"/>
  <c r="J45" i="86" s="1"/>
  <c r="E45" i="86"/>
  <c r="A46" i="86" s="1"/>
  <c r="B46" i="86" s="1"/>
  <c r="D46" i="86" s="1"/>
  <c r="D45" i="86"/>
  <c r="G45" i="86" s="1"/>
  <c r="B45" i="101" l="1"/>
  <c r="I45" i="101"/>
  <c r="F45" i="109"/>
  <c r="A45" i="109"/>
  <c r="B45" i="109" s="1"/>
  <c r="A45" i="113"/>
  <c r="B45" i="113" s="1"/>
  <c r="D45" i="113" s="1"/>
  <c r="A45" i="104"/>
  <c r="B45" i="104" s="1"/>
  <c r="F45" i="104"/>
  <c r="A39" i="87"/>
  <c r="B39" i="87" s="1"/>
  <c r="F39" i="87"/>
  <c r="K41" i="105"/>
  <c r="J41" i="105"/>
  <c r="I41" i="105"/>
  <c r="G41" i="105"/>
  <c r="C41" i="105"/>
  <c r="E41" i="105"/>
  <c r="J45" i="109"/>
  <c r="I45" i="109"/>
  <c r="B46" i="95"/>
  <c r="I44" i="95"/>
  <c r="J45" i="104"/>
  <c r="I45" i="104"/>
  <c r="E53" i="96"/>
  <c r="F46" i="86"/>
  <c r="D45" i="104"/>
  <c r="G45" i="104" s="1"/>
  <c r="J44" i="113"/>
  <c r="A46" i="98"/>
  <c r="B46" i="98" s="1"/>
  <c r="C53" i="96"/>
  <c r="I44" i="113"/>
  <c r="K45" i="109"/>
  <c r="C45" i="109"/>
  <c r="E45" i="109"/>
  <c r="A46" i="109" s="1"/>
  <c r="B46" i="109" s="1"/>
  <c r="F45" i="113"/>
  <c r="G45" i="113" s="1"/>
  <c r="D45" i="109"/>
  <c r="G45" i="109" s="1"/>
  <c r="J44" i="114"/>
  <c r="I44" i="114"/>
  <c r="J46" i="98"/>
  <c r="I46" i="98"/>
  <c r="D44" i="110"/>
  <c r="G44" i="110" s="1"/>
  <c r="C44" i="110"/>
  <c r="E44" i="110"/>
  <c r="A45" i="110" s="1"/>
  <c r="B45" i="110" s="1"/>
  <c r="E44" i="114"/>
  <c r="F45" i="114" s="1"/>
  <c r="C44" i="114"/>
  <c r="D44" i="114"/>
  <c r="G44" i="114" s="1"/>
  <c r="F46" i="95"/>
  <c r="E45" i="104"/>
  <c r="A46" i="104" s="1"/>
  <c r="B46" i="104" s="1"/>
  <c r="K45" i="104"/>
  <c r="C45" i="104"/>
  <c r="K45" i="103"/>
  <c r="G44" i="113"/>
  <c r="J44" i="110"/>
  <c r="I44" i="110"/>
  <c r="A40" i="111"/>
  <c r="B40" i="111" s="1"/>
  <c r="E39" i="85"/>
  <c r="K39" i="85"/>
  <c r="C39" i="85"/>
  <c r="D39" i="85"/>
  <c r="G39" i="85" s="1"/>
  <c r="J40" i="111"/>
  <c r="I40" i="111"/>
  <c r="I45" i="113"/>
  <c r="J45" i="113"/>
  <c r="E45" i="113"/>
  <c r="A46" i="113" s="1"/>
  <c r="B46" i="113" s="1"/>
  <c r="K45" i="113"/>
  <c r="C45" i="113"/>
  <c r="F44" i="112"/>
  <c r="A44" i="112"/>
  <c r="B44" i="112" s="1"/>
  <c r="E39" i="108"/>
  <c r="F40" i="108" s="1"/>
  <c r="D39" i="108"/>
  <c r="G39" i="108" s="1"/>
  <c r="K39" i="108"/>
  <c r="C39" i="108"/>
  <c r="J39" i="108" s="1"/>
  <c r="I39" i="108"/>
  <c r="E45" i="106"/>
  <c r="F46" i="106" s="1"/>
  <c r="C45" i="106"/>
  <c r="K45" i="106"/>
  <c r="D45" i="106"/>
  <c r="G45" i="106" s="1"/>
  <c r="J45" i="106"/>
  <c r="I45" i="106"/>
  <c r="I46" i="103"/>
  <c r="J46" i="103"/>
  <c r="A46" i="103"/>
  <c r="B46" i="103" s="1"/>
  <c r="C42" i="102"/>
  <c r="E42" i="102"/>
  <c r="F42" i="102"/>
  <c r="C45" i="101"/>
  <c r="J45" i="101" s="1"/>
  <c r="K45" i="101"/>
  <c r="E45" i="101"/>
  <c r="D45" i="101"/>
  <c r="G45" i="101" s="1"/>
  <c r="I45" i="100"/>
  <c r="J45" i="100"/>
  <c r="A45" i="100"/>
  <c r="B45" i="100" s="1"/>
  <c r="C43" i="99"/>
  <c r="K43" i="99"/>
  <c r="E43" i="99"/>
  <c r="A44" i="99" s="1"/>
  <c r="B44" i="99" s="1"/>
  <c r="D44" i="99"/>
  <c r="G44" i="99" s="1"/>
  <c r="J43" i="99"/>
  <c r="I43" i="99"/>
  <c r="F44" i="99"/>
  <c r="D43" i="99"/>
  <c r="G43" i="99" s="1"/>
  <c r="C47" i="94"/>
  <c r="J47" i="94" s="1"/>
  <c r="E47" i="94"/>
  <c r="A48" i="94" s="1"/>
  <c r="B48" i="94" s="1"/>
  <c r="K47" i="94"/>
  <c r="I47" i="94"/>
  <c r="D47" i="94"/>
  <c r="G47" i="94" s="1"/>
  <c r="I49" i="97"/>
  <c r="J49" i="97"/>
  <c r="C49" i="97"/>
  <c r="E49" i="97"/>
  <c r="D49" i="97"/>
  <c r="G49" i="97" s="1"/>
  <c r="K49" i="115"/>
  <c r="E49" i="115"/>
  <c r="C49" i="115"/>
  <c r="D49" i="115"/>
  <c r="G49" i="115" s="1"/>
  <c r="I44" i="116"/>
  <c r="J44" i="116"/>
  <c r="A44" i="116"/>
  <c r="B44" i="116" s="1"/>
  <c r="J46" i="86"/>
  <c r="I46" i="86"/>
  <c r="G46" i="86"/>
  <c r="E46" i="86"/>
  <c r="F47" i="86" s="1"/>
  <c r="K46" i="86"/>
  <c r="C46" i="86"/>
  <c r="F50" i="97" l="1"/>
  <c r="A50" i="97"/>
  <c r="B50" i="97" s="1"/>
  <c r="D50" i="97" s="1"/>
  <c r="A42" i="105"/>
  <c r="B42" i="105" s="1"/>
  <c r="F42" i="105"/>
  <c r="I39" i="87"/>
  <c r="K39" i="87"/>
  <c r="E39" i="87"/>
  <c r="C39" i="87"/>
  <c r="J39" i="87" s="1"/>
  <c r="D39" i="87"/>
  <c r="G39" i="87" s="1"/>
  <c r="C45" i="110"/>
  <c r="E45" i="110"/>
  <c r="D45" i="110"/>
  <c r="J45" i="114"/>
  <c r="I45" i="114"/>
  <c r="A45" i="114"/>
  <c r="B45" i="114" s="1"/>
  <c r="A54" i="96"/>
  <c r="B54" i="96" s="1"/>
  <c r="F54" i="96"/>
  <c r="C46" i="98"/>
  <c r="E46" i="98"/>
  <c r="D46" i="98"/>
  <c r="G46" i="98" s="1"/>
  <c r="F40" i="85"/>
  <c r="A40" i="85"/>
  <c r="B40" i="85" s="1"/>
  <c r="F45" i="110"/>
  <c r="E46" i="104"/>
  <c r="C46" i="104"/>
  <c r="F46" i="109"/>
  <c r="I46" i="95"/>
  <c r="J46" i="95"/>
  <c r="F46" i="104"/>
  <c r="C46" i="95"/>
  <c r="J44" i="95" s="1"/>
  <c r="E46" i="95"/>
  <c r="D46" i="95"/>
  <c r="G46" i="95" s="1"/>
  <c r="F48" i="94"/>
  <c r="E46" i="109"/>
  <c r="C46" i="109"/>
  <c r="D46" i="104"/>
  <c r="G46" i="104" s="1"/>
  <c r="E40" i="111"/>
  <c r="C40" i="111"/>
  <c r="D40" i="111"/>
  <c r="G40" i="111" s="1"/>
  <c r="A47" i="86"/>
  <c r="B47" i="86" s="1"/>
  <c r="A46" i="106"/>
  <c r="B46" i="106" s="1"/>
  <c r="E46" i="106" s="1"/>
  <c r="A47" i="106" s="1"/>
  <c r="B47" i="106" s="1"/>
  <c r="A40" i="108"/>
  <c r="B40" i="108" s="1"/>
  <c r="C40" i="108" s="1"/>
  <c r="J40" i="108" s="1"/>
  <c r="D46" i="109"/>
  <c r="G46" i="109" s="1"/>
  <c r="E46" i="113"/>
  <c r="C46" i="113"/>
  <c r="D46" i="113"/>
  <c r="F46" i="113"/>
  <c r="E44" i="112"/>
  <c r="F45" i="112" s="1"/>
  <c r="C44" i="112"/>
  <c r="D44" i="112"/>
  <c r="G44" i="112" s="1"/>
  <c r="I44" i="112"/>
  <c r="J44" i="112"/>
  <c r="D40" i="108"/>
  <c r="G40" i="108" s="1"/>
  <c r="E40" i="108"/>
  <c r="I46" i="106"/>
  <c r="J46" i="106"/>
  <c r="C46" i="106"/>
  <c r="K46" i="103"/>
  <c r="C46" i="103"/>
  <c r="E46" i="103"/>
  <c r="D46" i="103"/>
  <c r="G46" i="103" s="1"/>
  <c r="F43" i="102"/>
  <c r="A43" i="102"/>
  <c r="B43" i="102" s="1"/>
  <c r="I42" i="102"/>
  <c r="J42" i="102"/>
  <c r="G42" i="102"/>
  <c r="A46" i="101"/>
  <c r="B46" i="101" s="1"/>
  <c r="F46" i="101"/>
  <c r="K45" i="100"/>
  <c r="C45" i="100"/>
  <c r="E45" i="100"/>
  <c r="D45" i="100"/>
  <c r="G45" i="100" s="1"/>
  <c r="I44" i="99"/>
  <c r="C44" i="99"/>
  <c r="J44" i="99" s="1"/>
  <c r="E44" i="99"/>
  <c r="F45" i="99" s="1"/>
  <c r="C48" i="94"/>
  <c r="E48" i="94"/>
  <c r="A49" i="94" s="1"/>
  <c r="B49" i="94" s="1"/>
  <c r="D48" i="94"/>
  <c r="G48" i="94" s="1"/>
  <c r="J48" i="94"/>
  <c r="F49" i="94"/>
  <c r="I48" i="94"/>
  <c r="I50" i="97"/>
  <c r="G50" i="97"/>
  <c r="K50" i="97"/>
  <c r="E50" i="97"/>
  <c r="F51" i="97" s="1"/>
  <c r="C50" i="97"/>
  <c r="J50" i="97" s="1"/>
  <c r="A50" i="115"/>
  <c r="B50" i="115" s="1"/>
  <c r="F50" i="115"/>
  <c r="E44" i="116"/>
  <c r="C44" i="116"/>
  <c r="D44" i="116"/>
  <c r="G44" i="116" s="1"/>
  <c r="I47" i="86"/>
  <c r="J47" i="86"/>
  <c r="E47" i="86"/>
  <c r="F48" i="86" s="1"/>
  <c r="C47" i="86"/>
  <c r="D47" i="86"/>
  <c r="G47" i="86" s="1"/>
  <c r="A47" i="95" l="1"/>
  <c r="B47" i="95" s="1"/>
  <c r="F47" i="95"/>
  <c r="F40" i="87"/>
  <c r="A40" i="87"/>
  <c r="B40" i="87" s="1"/>
  <c r="I42" i="105"/>
  <c r="C42" i="105"/>
  <c r="J42" i="105" s="1"/>
  <c r="E42" i="105"/>
  <c r="D42" i="105"/>
  <c r="G42" i="105" s="1"/>
  <c r="I45" i="110"/>
  <c r="F46" i="110"/>
  <c r="J45" i="110"/>
  <c r="I47" i="95"/>
  <c r="J47" i="95"/>
  <c r="C40" i="85"/>
  <c r="E40" i="85"/>
  <c r="F41" i="85" s="1"/>
  <c r="D40" i="85"/>
  <c r="G40" i="85" s="1"/>
  <c r="I54" i="96"/>
  <c r="J54" i="96"/>
  <c r="J46" i="104"/>
  <c r="F47" i="104"/>
  <c r="I46" i="104"/>
  <c r="A47" i="104"/>
  <c r="B47" i="104" s="1"/>
  <c r="C47" i="95"/>
  <c r="E47" i="95"/>
  <c r="F48" i="95" s="1"/>
  <c r="K45" i="95"/>
  <c r="J40" i="85"/>
  <c r="I40" i="85"/>
  <c r="A41" i="85"/>
  <c r="B41" i="85" s="1"/>
  <c r="D54" i="96"/>
  <c r="G54" i="96" s="1"/>
  <c r="C54" i="96"/>
  <c r="E54" i="96"/>
  <c r="A55" i="96" s="1"/>
  <c r="B55" i="96" s="1"/>
  <c r="A48" i="86"/>
  <c r="B48" i="86" s="1"/>
  <c r="D48" i="86" s="1"/>
  <c r="A51" i="97"/>
  <c r="B51" i="97" s="1"/>
  <c r="K45" i="114"/>
  <c r="E45" i="114"/>
  <c r="C45" i="114"/>
  <c r="D45" i="114"/>
  <c r="G45" i="114" s="1"/>
  <c r="G46" i="113"/>
  <c r="G45" i="110"/>
  <c r="D46" i="106"/>
  <c r="G46" i="106" s="1"/>
  <c r="I40" i="108"/>
  <c r="A47" i="109"/>
  <c r="B47" i="109" s="1"/>
  <c r="I46" i="109"/>
  <c r="J46" i="109"/>
  <c r="F47" i="109"/>
  <c r="A46" i="110"/>
  <c r="B46" i="110" s="1"/>
  <c r="A45" i="99"/>
  <c r="B45" i="99" s="1"/>
  <c r="E45" i="99" s="1"/>
  <c r="A46" i="99" s="1"/>
  <c r="B46" i="99" s="1"/>
  <c r="A45" i="112"/>
  <c r="B45" i="112" s="1"/>
  <c r="K45" i="112" s="1"/>
  <c r="D47" i="95"/>
  <c r="G47" i="95" s="1"/>
  <c r="F47" i="98"/>
  <c r="A47" i="98"/>
  <c r="B47" i="98" s="1"/>
  <c r="K45" i="110"/>
  <c r="F41" i="111"/>
  <c r="A41" i="111"/>
  <c r="B41" i="111" s="1"/>
  <c r="A47" i="113"/>
  <c r="B47" i="113" s="1"/>
  <c r="F47" i="113"/>
  <c r="I46" i="113"/>
  <c r="J46" i="113"/>
  <c r="J45" i="112"/>
  <c r="I45" i="112"/>
  <c r="E45" i="112"/>
  <c r="A46" i="112" s="1"/>
  <c r="B46" i="112" s="1"/>
  <c r="A41" i="108"/>
  <c r="B41" i="108" s="1"/>
  <c r="F41" i="108"/>
  <c r="C47" i="106"/>
  <c r="E47" i="106"/>
  <c r="D47" i="106"/>
  <c r="F47" i="106"/>
  <c r="F47" i="103"/>
  <c r="A47" i="103"/>
  <c r="B47" i="103" s="1"/>
  <c r="K43" i="102"/>
  <c r="E43" i="102"/>
  <c r="A44" i="102" s="1"/>
  <c r="B44" i="102" s="1"/>
  <c r="C43" i="102"/>
  <c r="D43" i="102"/>
  <c r="G43" i="102" s="1"/>
  <c r="J43" i="102"/>
  <c r="I43" i="102"/>
  <c r="J46" i="101"/>
  <c r="I46" i="101"/>
  <c r="C46" i="101"/>
  <c r="E46" i="101"/>
  <c r="F47" i="101" s="1"/>
  <c r="D46" i="101"/>
  <c r="G46" i="101" s="1"/>
  <c r="A46" i="100"/>
  <c r="B46" i="100" s="1"/>
  <c r="F46" i="100"/>
  <c r="I45" i="99"/>
  <c r="J45" i="99"/>
  <c r="C45" i="99"/>
  <c r="K45" i="99"/>
  <c r="D45" i="99"/>
  <c r="G45" i="99" s="1"/>
  <c r="E49" i="94"/>
  <c r="C49" i="94"/>
  <c r="D49" i="94"/>
  <c r="G49" i="94" s="1"/>
  <c r="A50" i="94"/>
  <c r="B50" i="94" s="1"/>
  <c r="D50" i="94" s="1"/>
  <c r="I49" i="94"/>
  <c r="J49" i="94"/>
  <c r="F50" i="94"/>
  <c r="I51" i="97"/>
  <c r="J51" i="97"/>
  <c r="C51" i="97"/>
  <c r="E51" i="97"/>
  <c r="F52" i="97" s="1"/>
  <c r="D51" i="97"/>
  <c r="G51" i="97" s="1"/>
  <c r="I50" i="115"/>
  <c r="E50" i="115"/>
  <c r="F51" i="115" s="1"/>
  <c r="K50" i="115"/>
  <c r="C50" i="115"/>
  <c r="J50" i="115" s="1"/>
  <c r="D50" i="115"/>
  <c r="G50" i="115" s="1"/>
  <c r="F45" i="116"/>
  <c r="A45" i="116"/>
  <c r="B45" i="116" s="1"/>
  <c r="J48" i="86"/>
  <c r="I48" i="86"/>
  <c r="G48" i="86"/>
  <c r="C48" i="86"/>
  <c r="K48" i="86"/>
  <c r="E48" i="86"/>
  <c r="F49" i="86" s="1"/>
  <c r="A43" i="105" l="1"/>
  <c r="B43" i="105" s="1"/>
  <c r="F43" i="105"/>
  <c r="D40" i="87"/>
  <c r="G40" i="87" s="1"/>
  <c r="E40" i="87"/>
  <c r="A41" i="87" s="1"/>
  <c r="B41" i="87" s="1"/>
  <c r="C40" i="87"/>
  <c r="J40" i="87" s="1"/>
  <c r="D41" i="87"/>
  <c r="G41" i="87" s="1"/>
  <c r="I40" i="87"/>
  <c r="F41" i="87"/>
  <c r="E55" i="96"/>
  <c r="C55" i="96"/>
  <c r="D55" i="96"/>
  <c r="F46" i="112"/>
  <c r="F55" i="96"/>
  <c r="A48" i="95"/>
  <c r="B48" i="95" s="1"/>
  <c r="D45" i="112"/>
  <c r="G45" i="112" s="1"/>
  <c r="K41" i="111"/>
  <c r="C41" i="111"/>
  <c r="E41" i="111"/>
  <c r="F42" i="111" s="1"/>
  <c r="D41" i="111"/>
  <c r="G41" i="111" s="1"/>
  <c r="C46" i="110"/>
  <c r="J46" i="110" s="1"/>
  <c r="E46" i="110"/>
  <c r="A47" i="110" s="1"/>
  <c r="B47" i="110" s="1"/>
  <c r="D47" i="110"/>
  <c r="D46" i="110"/>
  <c r="G46" i="110" s="1"/>
  <c r="F44" i="102"/>
  <c r="C45" i="112"/>
  <c r="I41" i="111"/>
  <c r="J41" i="111"/>
  <c r="A42" i="111"/>
  <c r="B42" i="111" s="1"/>
  <c r="I47" i="109"/>
  <c r="C47" i="104"/>
  <c r="K47" i="104"/>
  <c r="E47" i="104"/>
  <c r="D47" i="104"/>
  <c r="G47" i="104" s="1"/>
  <c r="A52" i="97"/>
  <c r="B52" i="97" s="1"/>
  <c r="C52" i="97" s="1"/>
  <c r="C47" i="98"/>
  <c r="E47" i="98"/>
  <c r="A48" i="98" s="1"/>
  <c r="B48" i="98" s="1"/>
  <c r="K47" i="98"/>
  <c r="D48" i="98"/>
  <c r="D47" i="98"/>
  <c r="G47" i="98" s="1"/>
  <c r="K41" i="85"/>
  <c r="E41" i="85"/>
  <c r="A42" i="85" s="1"/>
  <c r="B42" i="85" s="1"/>
  <c r="C41" i="85"/>
  <c r="D41" i="85"/>
  <c r="G41" i="85" s="1"/>
  <c r="I46" i="110"/>
  <c r="F47" i="110"/>
  <c r="I47" i="98"/>
  <c r="J47" i="98"/>
  <c r="F48" i="98"/>
  <c r="K47" i="109"/>
  <c r="E47" i="109"/>
  <c r="C47" i="109"/>
  <c r="J47" i="109" s="1"/>
  <c r="D47" i="109"/>
  <c r="G47" i="109" s="1"/>
  <c r="A46" i="114"/>
  <c r="B46" i="114" s="1"/>
  <c r="F46" i="114"/>
  <c r="F48" i="104"/>
  <c r="A48" i="104"/>
  <c r="B48" i="104" s="1"/>
  <c r="I47" i="104"/>
  <c r="J47" i="104"/>
  <c r="J41" i="85"/>
  <c r="I41" i="85"/>
  <c r="I47" i="113"/>
  <c r="E47" i="113"/>
  <c r="C47" i="113"/>
  <c r="J47" i="113" s="1"/>
  <c r="K47" i="113"/>
  <c r="D47" i="113"/>
  <c r="G47" i="113" s="1"/>
  <c r="C46" i="112"/>
  <c r="E46" i="112"/>
  <c r="A47" i="112" s="1"/>
  <c r="B47" i="112" s="1"/>
  <c r="D46" i="112"/>
  <c r="G46" i="112" s="1"/>
  <c r="J46" i="112"/>
  <c r="I46" i="112"/>
  <c r="D41" i="108"/>
  <c r="G41" i="108" s="1"/>
  <c r="C41" i="108"/>
  <c r="K41" i="108"/>
  <c r="E41" i="108"/>
  <c r="F42" i="108" s="1"/>
  <c r="A42" i="108"/>
  <c r="B42" i="108" s="1"/>
  <c r="I41" i="108"/>
  <c r="J41" i="108"/>
  <c r="G47" i="106"/>
  <c r="J47" i="106"/>
  <c r="F48" i="106"/>
  <c r="I47" i="106"/>
  <c r="A48" i="106"/>
  <c r="B48" i="106" s="1"/>
  <c r="K47" i="106"/>
  <c r="I47" i="103"/>
  <c r="E47" i="103"/>
  <c r="F48" i="103" s="1"/>
  <c r="C47" i="103"/>
  <c r="J47" i="103" s="1"/>
  <c r="D47" i="103"/>
  <c r="G47" i="103" s="1"/>
  <c r="I44" i="102"/>
  <c r="J44" i="102"/>
  <c r="E44" i="102"/>
  <c r="C44" i="102"/>
  <c r="D44" i="102"/>
  <c r="G44" i="102" s="1"/>
  <c r="I47" i="101"/>
  <c r="J47" i="101"/>
  <c r="A47" i="101"/>
  <c r="B47" i="101" s="1"/>
  <c r="E46" i="100"/>
  <c r="F47" i="100" s="1"/>
  <c r="C46" i="100"/>
  <c r="J46" i="100" s="1"/>
  <c r="D46" i="100"/>
  <c r="G46" i="100" s="1"/>
  <c r="I46" i="100"/>
  <c r="C46" i="99"/>
  <c r="E46" i="99"/>
  <c r="D46" i="99"/>
  <c r="F46" i="99"/>
  <c r="I50" i="94"/>
  <c r="G50" i="94"/>
  <c r="E50" i="94"/>
  <c r="C50" i="94"/>
  <c r="J50" i="94" s="1"/>
  <c r="K50" i="94"/>
  <c r="I52" i="97"/>
  <c r="J52" i="97"/>
  <c r="K52" i="97"/>
  <c r="I51" i="115"/>
  <c r="J51" i="115"/>
  <c r="A51" i="115"/>
  <c r="B51" i="115" s="1"/>
  <c r="C45" i="116"/>
  <c r="J45" i="116" s="1"/>
  <c r="K45" i="116"/>
  <c r="E45" i="116"/>
  <c r="F46" i="116" s="1"/>
  <c r="D45" i="116"/>
  <c r="G45" i="116" s="1"/>
  <c r="I45" i="116"/>
  <c r="A49" i="86"/>
  <c r="B49" i="86" s="1"/>
  <c r="F51" i="94" l="1"/>
  <c r="A51" i="94"/>
  <c r="B51" i="94" s="1"/>
  <c r="D51" i="94" s="1"/>
  <c r="A45" i="102"/>
  <c r="B45" i="102" s="1"/>
  <c r="F45" i="102"/>
  <c r="A48" i="113"/>
  <c r="B48" i="113" s="1"/>
  <c r="F48" i="113"/>
  <c r="G47" i="110"/>
  <c r="G55" i="96"/>
  <c r="A56" i="96"/>
  <c r="B56" i="96" s="1"/>
  <c r="D56" i="96" s="1"/>
  <c r="I41" i="87"/>
  <c r="J41" i="87"/>
  <c r="E41" i="87"/>
  <c r="C41" i="87"/>
  <c r="K41" i="87"/>
  <c r="J43" i="105"/>
  <c r="I43" i="105"/>
  <c r="C43" i="105"/>
  <c r="E43" i="105"/>
  <c r="K43" i="105"/>
  <c r="D43" i="105"/>
  <c r="G43" i="105" s="1"/>
  <c r="E52" i="97"/>
  <c r="E48" i="104"/>
  <c r="C48" i="104"/>
  <c r="J48" i="104" s="1"/>
  <c r="J48" i="98"/>
  <c r="I48" i="98"/>
  <c r="C42" i="85"/>
  <c r="E42" i="85"/>
  <c r="D42" i="85"/>
  <c r="F49" i="104"/>
  <c r="I48" i="104"/>
  <c r="A49" i="104"/>
  <c r="B49" i="104" s="1"/>
  <c r="D48" i="104"/>
  <c r="G48" i="104" s="1"/>
  <c r="C47" i="110"/>
  <c r="E47" i="110"/>
  <c r="K47" i="110"/>
  <c r="J46" i="114"/>
  <c r="I46" i="114"/>
  <c r="C42" i="111"/>
  <c r="J42" i="111" s="1"/>
  <c r="E42" i="111"/>
  <c r="A43" i="111" s="1"/>
  <c r="B43" i="111" s="1"/>
  <c r="E56" i="96"/>
  <c r="C56" i="96"/>
  <c r="A46" i="116"/>
  <c r="B46" i="116" s="1"/>
  <c r="F42" i="85"/>
  <c r="E46" i="114"/>
  <c r="F47" i="114" s="1"/>
  <c r="C46" i="114"/>
  <c r="D46" i="114"/>
  <c r="G46" i="114" s="1"/>
  <c r="J47" i="110"/>
  <c r="I47" i="110"/>
  <c r="F48" i="110"/>
  <c r="A48" i="110"/>
  <c r="B48" i="110" s="1"/>
  <c r="G48" i="98"/>
  <c r="D42" i="111"/>
  <c r="G42" i="111" s="1"/>
  <c r="C48" i="95"/>
  <c r="E48" i="95"/>
  <c r="D48" i="95"/>
  <c r="G48" i="95" s="1"/>
  <c r="D52" i="97"/>
  <c r="G52" i="97" s="1"/>
  <c r="E48" i="98"/>
  <c r="C48" i="98"/>
  <c r="I42" i="111"/>
  <c r="J55" i="96"/>
  <c r="I55" i="96"/>
  <c r="F56" i="96"/>
  <c r="F47" i="112"/>
  <c r="F48" i="109"/>
  <c r="A48" i="109"/>
  <c r="B48" i="109" s="1"/>
  <c r="E48" i="113"/>
  <c r="C48" i="113"/>
  <c r="D48" i="113"/>
  <c r="G48" i="113" s="1"/>
  <c r="A49" i="113"/>
  <c r="B49" i="113" s="1"/>
  <c r="D49" i="113" s="1"/>
  <c r="F49" i="113"/>
  <c r="I48" i="113"/>
  <c r="J48" i="113"/>
  <c r="E47" i="112"/>
  <c r="C47" i="112"/>
  <c r="K47" i="112"/>
  <c r="D47" i="112"/>
  <c r="G47" i="112" s="1"/>
  <c r="A48" i="112"/>
  <c r="B48" i="112" s="1"/>
  <c r="F48" i="112"/>
  <c r="J47" i="112"/>
  <c r="I47" i="112"/>
  <c r="D42" i="108"/>
  <c r="G42" i="108" s="1"/>
  <c r="C42" i="108"/>
  <c r="J42" i="108" s="1"/>
  <c r="E42" i="108"/>
  <c r="F43" i="108" s="1"/>
  <c r="A43" i="108"/>
  <c r="B43" i="108" s="1"/>
  <c r="E43" i="108" s="1"/>
  <c r="I42" i="108"/>
  <c r="I43" i="108"/>
  <c r="J43" i="108"/>
  <c r="D43" i="108"/>
  <c r="G43" i="108" s="1"/>
  <c r="K43" i="108"/>
  <c r="I48" i="106"/>
  <c r="J48" i="106"/>
  <c r="E48" i="106"/>
  <c r="A49" i="106" s="1"/>
  <c r="B49" i="106" s="1"/>
  <c r="C48" i="106"/>
  <c r="D48" i="106"/>
  <c r="G48" i="106" s="1"/>
  <c r="I48" i="103"/>
  <c r="J48" i="103"/>
  <c r="A48" i="103"/>
  <c r="B48" i="103" s="1"/>
  <c r="C45" i="102"/>
  <c r="E45" i="102"/>
  <c r="A46" i="102" s="1"/>
  <c r="B46" i="102" s="1"/>
  <c r="K45" i="102"/>
  <c r="D45" i="102"/>
  <c r="G45" i="102" s="1"/>
  <c r="J45" i="102"/>
  <c r="I45" i="102"/>
  <c r="C47" i="101"/>
  <c r="K47" i="101"/>
  <c r="E47" i="101"/>
  <c r="D47" i="101"/>
  <c r="G47" i="101" s="1"/>
  <c r="J47" i="100"/>
  <c r="I47" i="100"/>
  <c r="A47" i="100"/>
  <c r="B47" i="100" s="1"/>
  <c r="A47" i="99"/>
  <c r="B47" i="99" s="1"/>
  <c r="I46" i="99"/>
  <c r="F47" i="99"/>
  <c r="J46" i="99"/>
  <c r="G46" i="99"/>
  <c r="J51" i="94"/>
  <c r="I51" i="94"/>
  <c r="G51" i="94"/>
  <c r="E51" i="94"/>
  <c r="A52" i="94" s="1"/>
  <c r="B52" i="94" s="1"/>
  <c r="C51" i="94"/>
  <c r="C51" i="115"/>
  <c r="E51" i="115"/>
  <c r="D51" i="115"/>
  <c r="G51" i="115" s="1"/>
  <c r="J46" i="116"/>
  <c r="I46" i="116"/>
  <c r="E46" i="116"/>
  <c r="F47" i="116" s="1"/>
  <c r="C46" i="116"/>
  <c r="D46" i="116"/>
  <c r="G46" i="116" s="1"/>
  <c r="C49" i="86"/>
  <c r="J49" i="86" s="1"/>
  <c r="E49" i="86"/>
  <c r="D49" i="86"/>
  <c r="G49" i="86" s="1"/>
  <c r="I49" i="86"/>
  <c r="G49" i="113" l="1"/>
  <c r="I48" i="109"/>
  <c r="A49" i="98"/>
  <c r="B49" i="98" s="1"/>
  <c r="F49" i="98"/>
  <c r="F44" i="105"/>
  <c r="A44" i="105"/>
  <c r="B44" i="105" s="1"/>
  <c r="A42" i="87"/>
  <c r="B42" i="87" s="1"/>
  <c r="F42" i="87"/>
  <c r="E49" i="98"/>
  <c r="A50" i="98" s="1"/>
  <c r="B50" i="98" s="1"/>
  <c r="C49" i="98"/>
  <c r="J49" i="98" s="1"/>
  <c r="D50" i="98"/>
  <c r="G50" i="98" s="1"/>
  <c r="D49" i="98"/>
  <c r="G49" i="98" s="1"/>
  <c r="E43" i="111"/>
  <c r="C43" i="111"/>
  <c r="D43" i="111"/>
  <c r="F43" i="111"/>
  <c r="E48" i="110"/>
  <c r="F49" i="110" s="1"/>
  <c r="C48" i="110"/>
  <c r="D48" i="110"/>
  <c r="G48" i="110" s="1"/>
  <c r="J42" i="85"/>
  <c r="I42" i="85"/>
  <c r="F43" i="85"/>
  <c r="A47" i="114"/>
  <c r="B47" i="114" s="1"/>
  <c r="E49" i="104"/>
  <c r="F50" i="104" s="1"/>
  <c r="C49" i="104"/>
  <c r="A49" i="110"/>
  <c r="B49" i="110" s="1"/>
  <c r="I48" i="110"/>
  <c r="J48" i="110"/>
  <c r="F46" i="102"/>
  <c r="C48" i="109"/>
  <c r="J48" i="109" s="1"/>
  <c r="E48" i="109"/>
  <c r="D48" i="109"/>
  <c r="G48" i="109" s="1"/>
  <c r="A50" i="104"/>
  <c r="B50" i="104" s="1"/>
  <c r="I49" i="104"/>
  <c r="J49" i="104"/>
  <c r="F50" i="98"/>
  <c r="I49" i="98"/>
  <c r="F49" i="95"/>
  <c r="A49" i="95"/>
  <c r="B49" i="95" s="1"/>
  <c r="D49" i="104"/>
  <c r="G49" i="104" s="1"/>
  <c r="G42" i="85"/>
  <c r="F52" i="94"/>
  <c r="C43" i="108"/>
  <c r="A43" i="85"/>
  <c r="B43" i="85" s="1"/>
  <c r="A53" i="97"/>
  <c r="B53" i="97" s="1"/>
  <c r="F53" i="97"/>
  <c r="F57" i="96"/>
  <c r="K56" i="96"/>
  <c r="J56" i="96"/>
  <c r="A57" i="96"/>
  <c r="B57" i="96" s="1"/>
  <c r="I56" i="96"/>
  <c r="G56" i="96"/>
  <c r="I49" i="113"/>
  <c r="J49" i="113"/>
  <c r="E49" i="113"/>
  <c r="A50" i="113" s="1"/>
  <c r="B50" i="113" s="1"/>
  <c r="K49" i="113"/>
  <c r="C49" i="113"/>
  <c r="I48" i="112"/>
  <c r="J48" i="112"/>
  <c r="E48" i="112"/>
  <c r="F49" i="112" s="1"/>
  <c r="C48" i="112"/>
  <c r="D48" i="112"/>
  <c r="G48" i="112" s="1"/>
  <c r="A44" i="108"/>
  <c r="B44" i="108" s="1"/>
  <c r="F44" i="108"/>
  <c r="C49" i="106"/>
  <c r="E49" i="106"/>
  <c r="D49" i="106"/>
  <c r="F49" i="106"/>
  <c r="E48" i="103"/>
  <c r="K48" i="103"/>
  <c r="C48" i="103"/>
  <c r="D48" i="103"/>
  <c r="G48" i="103" s="1"/>
  <c r="E46" i="102"/>
  <c r="A47" i="102" s="1"/>
  <c r="B47" i="102" s="1"/>
  <c r="C46" i="102"/>
  <c r="J46" i="102" s="1"/>
  <c r="D46" i="102"/>
  <c r="G46" i="102" s="1"/>
  <c r="I46" i="102"/>
  <c r="A48" i="101"/>
  <c r="B48" i="101" s="1"/>
  <c r="F48" i="101"/>
  <c r="K47" i="100"/>
  <c r="E47" i="100"/>
  <c r="C47" i="100"/>
  <c r="D47" i="100"/>
  <c r="G47" i="100" s="1"/>
  <c r="J47" i="99"/>
  <c r="I47" i="99"/>
  <c r="C47" i="99"/>
  <c r="K47" i="99"/>
  <c r="E47" i="99"/>
  <c r="D47" i="99"/>
  <c r="G47" i="99" s="1"/>
  <c r="E52" i="94"/>
  <c r="F53" i="94" s="1"/>
  <c r="K52" i="94"/>
  <c r="C52" i="94"/>
  <c r="D52" i="94"/>
  <c r="G52" i="94" s="1"/>
  <c r="I52" i="94"/>
  <c r="J52" i="94"/>
  <c r="F52" i="115"/>
  <c r="A52" i="115"/>
  <c r="B52" i="115" s="1"/>
  <c r="I47" i="116"/>
  <c r="J47" i="116"/>
  <c r="A47" i="116"/>
  <c r="B47" i="116" s="1"/>
  <c r="F50" i="86"/>
  <c r="A50" i="86"/>
  <c r="B50" i="86" s="1"/>
  <c r="F48" i="99" l="1"/>
  <c r="A48" i="99"/>
  <c r="B48" i="99" s="1"/>
  <c r="A44" i="111"/>
  <c r="B44" i="111" s="1"/>
  <c r="D44" i="111" s="1"/>
  <c r="I42" i="87"/>
  <c r="D42" i="87"/>
  <c r="G42" i="87" s="1"/>
  <c r="E42" i="87"/>
  <c r="C42" i="87"/>
  <c r="J42" i="87" s="1"/>
  <c r="C44" i="105"/>
  <c r="E44" i="105"/>
  <c r="F45" i="105" s="1"/>
  <c r="D44" i="105"/>
  <c r="G44" i="105" s="1"/>
  <c r="J44" i="105"/>
  <c r="A45" i="105"/>
  <c r="B45" i="105" s="1"/>
  <c r="I44" i="105"/>
  <c r="I50" i="104"/>
  <c r="D43" i="85"/>
  <c r="G43" i="85" s="1"/>
  <c r="C43" i="85"/>
  <c r="E43" i="85"/>
  <c r="D50" i="104"/>
  <c r="G50" i="104" s="1"/>
  <c r="K50" i="104"/>
  <c r="E50" i="104"/>
  <c r="F51" i="104" s="1"/>
  <c r="C50" i="104"/>
  <c r="J50" i="104" s="1"/>
  <c r="D49" i="110"/>
  <c r="G49" i="110" s="1"/>
  <c r="C49" i="110"/>
  <c r="E49" i="110"/>
  <c r="E49" i="95"/>
  <c r="A50" i="95" s="1"/>
  <c r="K47" i="95"/>
  <c r="C49" i="95"/>
  <c r="D49" i="95"/>
  <c r="G49" i="95" s="1"/>
  <c r="J49" i="110"/>
  <c r="I49" i="110"/>
  <c r="C44" i="111"/>
  <c r="E44" i="111"/>
  <c r="F50" i="113"/>
  <c r="C57" i="96"/>
  <c r="E57" i="96"/>
  <c r="F58" i="96" s="1"/>
  <c r="D57" i="96"/>
  <c r="G57" i="96" s="1"/>
  <c r="J49" i="95"/>
  <c r="I49" i="95"/>
  <c r="F49" i="109"/>
  <c r="A49" i="109"/>
  <c r="B49" i="109" s="1"/>
  <c r="F44" i="111"/>
  <c r="J43" i="111"/>
  <c r="I43" i="111"/>
  <c r="K43" i="111"/>
  <c r="A53" i="94"/>
  <c r="B53" i="94" s="1"/>
  <c r="D53" i="94" s="1"/>
  <c r="A49" i="112"/>
  <c r="B49" i="112" s="1"/>
  <c r="D49" i="112" s="1"/>
  <c r="K47" i="114"/>
  <c r="E47" i="114"/>
  <c r="C47" i="114"/>
  <c r="J47" i="114" s="1"/>
  <c r="D47" i="114"/>
  <c r="G47" i="114" s="1"/>
  <c r="F47" i="102"/>
  <c r="I50" i="98"/>
  <c r="A44" i="85"/>
  <c r="B44" i="85" s="1"/>
  <c r="J43" i="85"/>
  <c r="F44" i="85"/>
  <c r="I43" i="85"/>
  <c r="A58" i="96"/>
  <c r="B58" i="96" s="1"/>
  <c r="J57" i="96"/>
  <c r="I57" i="96"/>
  <c r="I47" i="114"/>
  <c r="D53" i="97"/>
  <c r="G53" i="97" s="1"/>
  <c r="C53" i="97"/>
  <c r="E53" i="97"/>
  <c r="J53" i="97"/>
  <c r="A54" i="97"/>
  <c r="B54" i="97" s="1"/>
  <c r="I53" i="97"/>
  <c r="F54" i="97"/>
  <c r="G43" i="111"/>
  <c r="K50" i="98"/>
  <c r="E50" i="98"/>
  <c r="F51" i="98" s="1"/>
  <c r="C50" i="98"/>
  <c r="J50" i="98" s="1"/>
  <c r="E50" i="113"/>
  <c r="F51" i="113" s="1"/>
  <c r="C50" i="113"/>
  <c r="K50" i="113"/>
  <c r="D50" i="113"/>
  <c r="G50" i="113" s="1"/>
  <c r="A51" i="113"/>
  <c r="B51" i="113" s="1"/>
  <c r="I50" i="113"/>
  <c r="J50" i="113"/>
  <c r="I49" i="112"/>
  <c r="J49" i="112"/>
  <c r="G49" i="112"/>
  <c r="E49" i="112"/>
  <c r="F50" i="112" s="1"/>
  <c r="C49" i="112"/>
  <c r="E44" i="108"/>
  <c r="A45" i="108" s="1"/>
  <c r="D44" i="108"/>
  <c r="G44" i="108" s="1"/>
  <c r="C44" i="108"/>
  <c r="J44" i="108" s="1"/>
  <c r="I44" i="108"/>
  <c r="F45" i="108"/>
  <c r="I49" i="106"/>
  <c r="F50" i="106"/>
  <c r="J49" i="106"/>
  <c r="A50" i="106"/>
  <c r="B50" i="106" s="1"/>
  <c r="G49" i="106"/>
  <c r="A49" i="103"/>
  <c r="B49" i="103" s="1"/>
  <c r="F49" i="103"/>
  <c r="E47" i="102"/>
  <c r="A48" i="102" s="1"/>
  <c r="B48" i="102" s="1"/>
  <c r="D48" i="102" s="1"/>
  <c r="K47" i="102"/>
  <c r="C47" i="102"/>
  <c r="J47" i="102" s="1"/>
  <c r="D47" i="102"/>
  <c r="G47" i="102" s="1"/>
  <c r="I47" i="102"/>
  <c r="I48" i="101"/>
  <c r="J48" i="101"/>
  <c r="C48" i="101"/>
  <c r="E48" i="101"/>
  <c r="D48" i="101"/>
  <c r="G48" i="101" s="1"/>
  <c r="A48" i="100"/>
  <c r="B48" i="100" s="1"/>
  <c r="F48" i="100"/>
  <c r="I48" i="99"/>
  <c r="J48" i="99"/>
  <c r="D48" i="99"/>
  <c r="G48" i="99" s="1"/>
  <c r="C48" i="99"/>
  <c r="E48" i="99"/>
  <c r="A49" i="99" s="1"/>
  <c r="B49" i="99" s="1"/>
  <c r="J53" i="94"/>
  <c r="I53" i="94"/>
  <c r="G53" i="94"/>
  <c r="E53" i="94"/>
  <c r="C53" i="94"/>
  <c r="J52" i="115"/>
  <c r="I52" i="115"/>
  <c r="E52" i="115"/>
  <c r="F53" i="115" s="1"/>
  <c r="C52" i="115"/>
  <c r="K52" i="115"/>
  <c r="D52" i="115"/>
  <c r="G52" i="115" s="1"/>
  <c r="E47" i="116"/>
  <c r="K47" i="116"/>
  <c r="C47" i="116"/>
  <c r="D47" i="116"/>
  <c r="G47" i="116" s="1"/>
  <c r="I50" i="86"/>
  <c r="C50" i="86"/>
  <c r="J50" i="86" s="1"/>
  <c r="K50" i="86"/>
  <c r="E50" i="86"/>
  <c r="F51" i="86" s="1"/>
  <c r="D50" i="86"/>
  <c r="G50" i="86" s="1"/>
  <c r="A54" i="94" l="1"/>
  <c r="B54" i="94" s="1"/>
  <c r="F54" i="94"/>
  <c r="A49" i="101"/>
  <c r="B49" i="101" s="1"/>
  <c r="F49" i="101"/>
  <c r="A45" i="111"/>
  <c r="B45" i="111" s="1"/>
  <c r="E45" i="105"/>
  <c r="F46" i="105" s="1"/>
  <c r="K45" i="105"/>
  <c r="C45" i="105"/>
  <c r="D45" i="105"/>
  <c r="G45" i="105" s="1"/>
  <c r="I45" i="105"/>
  <c r="J45" i="105"/>
  <c r="A46" i="105"/>
  <c r="B46" i="105" s="1"/>
  <c r="F43" i="87"/>
  <c r="A43" i="87"/>
  <c r="B43" i="87" s="1"/>
  <c r="I58" i="96"/>
  <c r="J58" i="96"/>
  <c r="B50" i="95"/>
  <c r="I48" i="95"/>
  <c r="J51" i="98"/>
  <c r="I51" i="98"/>
  <c r="I54" i="97"/>
  <c r="D44" i="85"/>
  <c r="G44" i="85" s="1"/>
  <c r="K44" i="85"/>
  <c r="E44" i="85"/>
  <c r="F45" i="85" s="1"/>
  <c r="C44" i="85"/>
  <c r="F50" i="110"/>
  <c r="A50" i="110"/>
  <c r="B50" i="110" s="1"/>
  <c r="F48" i="102"/>
  <c r="G48" i="102" s="1"/>
  <c r="A50" i="112"/>
  <c r="B50" i="112" s="1"/>
  <c r="F48" i="114"/>
  <c r="A48" i="114"/>
  <c r="B48" i="114" s="1"/>
  <c r="C45" i="111"/>
  <c r="E45" i="111"/>
  <c r="E54" i="97"/>
  <c r="A55" i="97" s="1"/>
  <c r="B55" i="97" s="1"/>
  <c r="K54" i="97"/>
  <c r="C54" i="97"/>
  <c r="J54" i="97" s="1"/>
  <c r="E58" i="96"/>
  <c r="A59" i="96" s="1"/>
  <c r="B59" i="96" s="1"/>
  <c r="C58" i="96"/>
  <c r="K58" i="96"/>
  <c r="I44" i="111"/>
  <c r="F45" i="111"/>
  <c r="J44" i="111"/>
  <c r="A51" i="98"/>
  <c r="B51" i="98" s="1"/>
  <c r="E49" i="109"/>
  <c r="F50" i="109" s="1"/>
  <c r="C49" i="109"/>
  <c r="D49" i="109"/>
  <c r="G49" i="109" s="1"/>
  <c r="D58" i="96"/>
  <c r="G58" i="96" s="1"/>
  <c r="D54" i="97"/>
  <c r="G54" i="97" s="1"/>
  <c r="F50" i="95"/>
  <c r="G44" i="111"/>
  <c r="J49" i="109"/>
  <c r="A50" i="109"/>
  <c r="B50" i="109" s="1"/>
  <c r="I49" i="109"/>
  <c r="I51" i="104"/>
  <c r="J51" i="104"/>
  <c r="I44" i="85"/>
  <c r="J44" i="85"/>
  <c r="D45" i="111"/>
  <c r="G45" i="111" s="1"/>
  <c r="A51" i="104"/>
  <c r="B51" i="104" s="1"/>
  <c r="I51" i="113"/>
  <c r="E51" i="113"/>
  <c r="A52" i="113" s="1"/>
  <c r="B52" i="113" s="1"/>
  <c r="C51" i="113"/>
  <c r="J51" i="113" s="1"/>
  <c r="D51" i="113"/>
  <c r="G51" i="113" s="1"/>
  <c r="E50" i="112"/>
  <c r="F51" i="112" s="1"/>
  <c r="K50" i="112"/>
  <c r="C50" i="112"/>
  <c r="J50" i="112" s="1"/>
  <c r="D50" i="112"/>
  <c r="G50" i="112" s="1"/>
  <c r="A51" i="112"/>
  <c r="B51" i="112" s="1"/>
  <c r="D51" i="112" s="1"/>
  <c r="I50" i="112"/>
  <c r="J45" i="108"/>
  <c r="I45" i="108"/>
  <c r="B45" i="108"/>
  <c r="C50" i="106"/>
  <c r="E50" i="106"/>
  <c r="F51" i="106" s="1"/>
  <c r="K50" i="106"/>
  <c r="D50" i="106"/>
  <c r="G50" i="106" s="1"/>
  <c r="I50" i="106"/>
  <c r="J50" i="106"/>
  <c r="E49" i="103"/>
  <c r="A50" i="103" s="1"/>
  <c r="B50" i="103" s="1"/>
  <c r="C49" i="103"/>
  <c r="D49" i="103"/>
  <c r="G49" i="103" s="1"/>
  <c r="J49" i="103"/>
  <c r="I49" i="103"/>
  <c r="J48" i="102"/>
  <c r="I48" i="102"/>
  <c r="C48" i="102"/>
  <c r="E48" i="102"/>
  <c r="C49" i="101"/>
  <c r="E49" i="101"/>
  <c r="F50" i="101" s="1"/>
  <c r="D49" i="101"/>
  <c r="G49" i="101" s="1"/>
  <c r="J49" i="101"/>
  <c r="I49" i="101"/>
  <c r="A50" i="101"/>
  <c r="B50" i="101" s="1"/>
  <c r="C48" i="100"/>
  <c r="E48" i="100"/>
  <c r="A49" i="100" s="1"/>
  <c r="B49" i="100" s="1"/>
  <c r="D48" i="100"/>
  <c r="G48" i="100" s="1"/>
  <c r="J48" i="100"/>
  <c r="F49" i="100"/>
  <c r="I48" i="100"/>
  <c r="C49" i="99"/>
  <c r="E49" i="99"/>
  <c r="F49" i="99"/>
  <c r="D49" i="99"/>
  <c r="G49" i="99" s="1"/>
  <c r="E54" i="94"/>
  <c r="A55" i="94" s="1"/>
  <c r="B55" i="94" s="1"/>
  <c r="K54" i="94"/>
  <c r="C54" i="94"/>
  <c r="J54" i="94" s="1"/>
  <c r="D54" i="94"/>
  <c r="G54" i="94" s="1"/>
  <c r="I54" i="94"/>
  <c r="I53" i="115"/>
  <c r="J53" i="115"/>
  <c r="A53" i="115"/>
  <c r="B53" i="115" s="1"/>
  <c r="F48" i="116"/>
  <c r="A48" i="116"/>
  <c r="B48" i="116" s="1"/>
  <c r="I51" i="86"/>
  <c r="J51" i="86"/>
  <c r="A51" i="86"/>
  <c r="B51" i="86" s="1"/>
  <c r="F49" i="102" l="1"/>
  <c r="A49" i="102"/>
  <c r="B49" i="102" s="1"/>
  <c r="D49" i="102" s="1"/>
  <c r="G49" i="102" s="1"/>
  <c r="E43" i="87"/>
  <c r="F44" i="87" s="1"/>
  <c r="C43" i="87"/>
  <c r="K43" i="87"/>
  <c r="D43" i="87"/>
  <c r="G43" i="87" s="1"/>
  <c r="I43" i="87"/>
  <c r="J43" i="87"/>
  <c r="A44" i="87"/>
  <c r="B44" i="87" s="1"/>
  <c r="D46" i="105"/>
  <c r="G46" i="105" s="1"/>
  <c r="C46" i="105"/>
  <c r="J46" i="105" s="1"/>
  <c r="E46" i="105"/>
  <c r="I46" i="105"/>
  <c r="A47" i="105"/>
  <c r="B47" i="105" s="1"/>
  <c r="F47" i="105"/>
  <c r="E55" i="97"/>
  <c r="C55" i="97"/>
  <c r="D55" i="97"/>
  <c r="J45" i="85"/>
  <c r="I45" i="85"/>
  <c r="I50" i="95"/>
  <c r="J50" i="95"/>
  <c r="C51" i="104"/>
  <c r="E51" i="104"/>
  <c r="D51" i="104"/>
  <c r="G51" i="104" s="1"/>
  <c r="D59" i="96"/>
  <c r="E59" i="96"/>
  <c r="C59" i="96"/>
  <c r="E48" i="114"/>
  <c r="C48" i="114"/>
  <c r="D48" i="114"/>
  <c r="G48" i="114" s="1"/>
  <c r="F52" i="113"/>
  <c r="K52" i="113" s="1"/>
  <c r="K50" i="109"/>
  <c r="E50" i="109"/>
  <c r="C50" i="109"/>
  <c r="J50" i="109" s="1"/>
  <c r="D50" i="109"/>
  <c r="G50" i="109" s="1"/>
  <c r="A49" i="114"/>
  <c r="B49" i="114" s="1"/>
  <c r="F49" i="114"/>
  <c r="I48" i="114"/>
  <c r="J48" i="114"/>
  <c r="A45" i="85"/>
  <c r="B45" i="85" s="1"/>
  <c r="E51" i="98"/>
  <c r="C51" i="98"/>
  <c r="D51" i="98"/>
  <c r="G51" i="98" s="1"/>
  <c r="F55" i="97"/>
  <c r="E50" i="95"/>
  <c r="F51" i="95" s="1"/>
  <c r="C50" i="95"/>
  <c r="J48" i="95" s="1"/>
  <c r="D50" i="95"/>
  <c r="G50" i="95" s="1"/>
  <c r="I50" i="109"/>
  <c r="A46" i="111"/>
  <c r="B46" i="111" s="1"/>
  <c r="J45" i="111"/>
  <c r="I45" i="111"/>
  <c r="F46" i="111"/>
  <c r="D50" i="110"/>
  <c r="G50" i="110" s="1"/>
  <c r="C50" i="110"/>
  <c r="J50" i="110" s="1"/>
  <c r="K50" i="110"/>
  <c r="E50" i="110"/>
  <c r="F59" i="96"/>
  <c r="A51" i="106"/>
  <c r="B51" i="106" s="1"/>
  <c r="I50" i="110"/>
  <c r="K45" i="111"/>
  <c r="E52" i="113"/>
  <c r="C52" i="113"/>
  <c r="J52" i="113" s="1"/>
  <c r="D52" i="113"/>
  <c r="G52" i="113" s="1"/>
  <c r="J51" i="112"/>
  <c r="I51" i="112"/>
  <c r="G51" i="112"/>
  <c r="C51" i="112"/>
  <c r="E51" i="112"/>
  <c r="A52" i="112" s="1"/>
  <c r="B52" i="112" s="1"/>
  <c r="K45" i="108"/>
  <c r="C45" i="108"/>
  <c r="E45" i="108"/>
  <c r="A46" i="108" s="1"/>
  <c r="D45" i="108"/>
  <c r="G45" i="108" s="1"/>
  <c r="I51" i="106"/>
  <c r="C51" i="106"/>
  <c r="J51" i="106" s="1"/>
  <c r="E51" i="106"/>
  <c r="F52" i="106" s="1"/>
  <c r="D51" i="106"/>
  <c r="G51" i="106" s="1"/>
  <c r="C50" i="103"/>
  <c r="E50" i="103"/>
  <c r="D50" i="103"/>
  <c r="F50" i="103"/>
  <c r="K50" i="103" s="1"/>
  <c r="C49" i="102"/>
  <c r="E49" i="102"/>
  <c r="A50" i="102" s="1"/>
  <c r="B50" i="102" s="1"/>
  <c r="I49" i="102"/>
  <c r="J49" i="102"/>
  <c r="F50" i="102"/>
  <c r="I50" i="101"/>
  <c r="K50" i="101"/>
  <c r="E50" i="101"/>
  <c r="C50" i="101"/>
  <c r="J50" i="101" s="1"/>
  <c r="D50" i="101"/>
  <c r="G50" i="101" s="1"/>
  <c r="K49" i="100"/>
  <c r="C49" i="100"/>
  <c r="E49" i="100"/>
  <c r="F50" i="100" s="1"/>
  <c r="D49" i="100"/>
  <c r="G49" i="100" s="1"/>
  <c r="I49" i="100"/>
  <c r="J49" i="100"/>
  <c r="I49" i="99"/>
  <c r="J49" i="99"/>
  <c r="A50" i="99"/>
  <c r="B50" i="99" s="1"/>
  <c r="F50" i="99"/>
  <c r="C55" i="94"/>
  <c r="E55" i="94"/>
  <c r="D55" i="94"/>
  <c r="F55" i="94"/>
  <c r="E53" i="115"/>
  <c r="C53" i="115"/>
  <c r="D53" i="115"/>
  <c r="G53" i="115" s="1"/>
  <c r="E48" i="116"/>
  <c r="A49" i="116" s="1"/>
  <c r="B49" i="116" s="1"/>
  <c r="D49" i="116" s="1"/>
  <c r="G49" i="116" s="1"/>
  <c r="C48" i="116"/>
  <c r="D48" i="116"/>
  <c r="G48" i="116" s="1"/>
  <c r="I48" i="116"/>
  <c r="J48" i="116"/>
  <c r="E51" i="86"/>
  <c r="C51" i="86"/>
  <c r="D51" i="86"/>
  <c r="G51" i="86" s="1"/>
  <c r="A51" i="101" l="1"/>
  <c r="B51" i="101" s="1"/>
  <c r="F51" i="101"/>
  <c r="J47" i="105"/>
  <c r="I47" i="105"/>
  <c r="E47" i="105"/>
  <c r="K47" i="105"/>
  <c r="C47" i="105"/>
  <c r="D47" i="105"/>
  <c r="G47" i="105" s="1"/>
  <c r="D44" i="87"/>
  <c r="G44" i="87" s="1"/>
  <c r="E44" i="87"/>
  <c r="F45" i="87" s="1"/>
  <c r="C44" i="87"/>
  <c r="J44" i="87"/>
  <c r="I44" i="87"/>
  <c r="A45" i="87"/>
  <c r="B45" i="87" s="1"/>
  <c r="I51" i="95"/>
  <c r="J51" i="95"/>
  <c r="I59" i="96"/>
  <c r="F60" i="96"/>
  <c r="J59" i="96"/>
  <c r="A60" i="96"/>
  <c r="B60" i="96" s="1"/>
  <c r="D46" i="111"/>
  <c r="G46" i="111" s="1"/>
  <c r="E46" i="111"/>
  <c r="A47" i="111" s="1"/>
  <c r="B47" i="111" s="1"/>
  <c r="C46" i="111"/>
  <c r="J46" i="111" s="1"/>
  <c r="I55" i="97"/>
  <c r="J55" i="97"/>
  <c r="F56" i="97"/>
  <c r="J49" i="114"/>
  <c r="I49" i="114"/>
  <c r="A52" i="104"/>
  <c r="B52" i="104" s="1"/>
  <c r="F52" i="104"/>
  <c r="I52" i="113"/>
  <c r="A51" i="110"/>
  <c r="B51" i="110" s="1"/>
  <c r="F51" i="110"/>
  <c r="C49" i="114"/>
  <c r="E49" i="114"/>
  <c r="A50" i="114" s="1"/>
  <c r="B50" i="114" s="1"/>
  <c r="D50" i="114" s="1"/>
  <c r="D49" i="114"/>
  <c r="G49" i="114" s="1"/>
  <c r="F53" i="113"/>
  <c r="A53" i="113"/>
  <c r="B53" i="113" s="1"/>
  <c r="A51" i="95"/>
  <c r="B51" i="95" s="1"/>
  <c r="G55" i="97"/>
  <c r="A52" i="98"/>
  <c r="B52" i="98" s="1"/>
  <c r="F52" i="98"/>
  <c r="F51" i="109"/>
  <c r="A51" i="109"/>
  <c r="B51" i="109" s="1"/>
  <c r="F49" i="116"/>
  <c r="A50" i="100"/>
  <c r="B50" i="100" s="1"/>
  <c r="I46" i="111"/>
  <c r="F47" i="111"/>
  <c r="E45" i="85"/>
  <c r="C45" i="85"/>
  <c r="D45" i="85"/>
  <c r="G45" i="85" s="1"/>
  <c r="G59" i="96"/>
  <c r="A56" i="97"/>
  <c r="B56" i="97" s="1"/>
  <c r="E53" i="113"/>
  <c r="C53" i="113"/>
  <c r="D53" i="113"/>
  <c r="G53" i="113" s="1"/>
  <c r="E52" i="112"/>
  <c r="C52" i="112"/>
  <c r="D52" i="112"/>
  <c r="F52" i="112"/>
  <c r="B46" i="108"/>
  <c r="F46" i="108"/>
  <c r="A52" i="106"/>
  <c r="B52" i="106" s="1"/>
  <c r="G50" i="103"/>
  <c r="A51" i="103"/>
  <c r="B51" i="103" s="1"/>
  <c r="I50" i="103"/>
  <c r="F51" i="103"/>
  <c r="J50" i="103"/>
  <c r="I50" i="102"/>
  <c r="C50" i="102"/>
  <c r="J50" i="102" s="1"/>
  <c r="K50" i="102"/>
  <c r="E50" i="102"/>
  <c r="F51" i="102" s="1"/>
  <c r="D50" i="102"/>
  <c r="G50" i="102" s="1"/>
  <c r="C51" i="101"/>
  <c r="E51" i="101"/>
  <c r="D51" i="101"/>
  <c r="G51" i="101" s="1"/>
  <c r="F52" i="101"/>
  <c r="I51" i="101"/>
  <c r="J51" i="101"/>
  <c r="A52" i="101"/>
  <c r="B52" i="101" s="1"/>
  <c r="I50" i="100"/>
  <c r="E50" i="100"/>
  <c r="K50" i="100"/>
  <c r="C50" i="100"/>
  <c r="J50" i="100" s="1"/>
  <c r="D50" i="100"/>
  <c r="G50" i="100" s="1"/>
  <c r="I50" i="99"/>
  <c r="C50" i="99"/>
  <c r="J50" i="99" s="1"/>
  <c r="K50" i="99"/>
  <c r="E50" i="99"/>
  <c r="A51" i="99" s="1"/>
  <c r="B51" i="99" s="1"/>
  <c r="D51" i="99" s="1"/>
  <c r="D50" i="99"/>
  <c r="G50" i="99" s="1"/>
  <c r="J55" i="94"/>
  <c r="F56" i="94"/>
  <c r="A56" i="94"/>
  <c r="B56" i="94" s="1"/>
  <c r="I55" i="94"/>
  <c r="G55" i="94"/>
  <c r="F54" i="115"/>
  <c r="A54" i="115"/>
  <c r="B54" i="115" s="1"/>
  <c r="I49" i="116"/>
  <c r="E49" i="116"/>
  <c r="F50" i="116" s="1"/>
  <c r="C49" i="116"/>
  <c r="J49" i="116" s="1"/>
  <c r="A52" i="86"/>
  <c r="B52" i="86" s="1"/>
  <c r="F52" i="86"/>
  <c r="F51" i="100" l="1"/>
  <c r="A51" i="100"/>
  <c r="B51" i="100" s="1"/>
  <c r="D51" i="100" s="1"/>
  <c r="F54" i="113"/>
  <c r="E45" i="87"/>
  <c r="C45" i="87"/>
  <c r="K45" i="87"/>
  <c r="D45" i="87"/>
  <c r="G45" i="87" s="1"/>
  <c r="J45" i="87"/>
  <c r="I45" i="87"/>
  <c r="A46" i="87"/>
  <c r="B46" i="87" s="1"/>
  <c r="F46" i="87"/>
  <c r="A48" i="105"/>
  <c r="B48" i="105" s="1"/>
  <c r="F48" i="105"/>
  <c r="E47" i="111"/>
  <c r="A48" i="111" s="1"/>
  <c r="B48" i="111" s="1"/>
  <c r="C47" i="111"/>
  <c r="K47" i="111"/>
  <c r="D48" i="111"/>
  <c r="D47" i="111"/>
  <c r="G47" i="111" s="1"/>
  <c r="C51" i="109"/>
  <c r="E51" i="109"/>
  <c r="D51" i="109"/>
  <c r="G51" i="109" s="1"/>
  <c r="I51" i="109"/>
  <c r="J51" i="109"/>
  <c r="C52" i="104"/>
  <c r="E52" i="104"/>
  <c r="K52" i="104"/>
  <c r="D52" i="104"/>
  <c r="G52" i="104" s="1"/>
  <c r="I52" i="106"/>
  <c r="A52" i="109"/>
  <c r="B52" i="109" s="1"/>
  <c r="A54" i="113"/>
  <c r="B54" i="113" s="1"/>
  <c r="A46" i="85"/>
  <c r="B46" i="85" s="1"/>
  <c r="F46" i="85"/>
  <c r="I52" i="98"/>
  <c r="F52" i="109"/>
  <c r="I53" i="113"/>
  <c r="I47" i="111"/>
  <c r="J47" i="111"/>
  <c r="F48" i="111"/>
  <c r="K52" i="98"/>
  <c r="C52" i="98"/>
  <c r="J52" i="98" s="1"/>
  <c r="E52" i="98"/>
  <c r="D52" i="98"/>
  <c r="G52" i="98" s="1"/>
  <c r="C50" i="114"/>
  <c r="E50" i="114"/>
  <c r="J53" i="113"/>
  <c r="F50" i="114"/>
  <c r="K50" i="114" s="1"/>
  <c r="D60" i="96"/>
  <c r="G60" i="96" s="1"/>
  <c r="E60" i="96"/>
  <c r="C60" i="96"/>
  <c r="K60" i="96"/>
  <c r="E51" i="95"/>
  <c r="C51" i="95"/>
  <c r="K49" i="95"/>
  <c r="D51" i="95"/>
  <c r="G51" i="95" s="1"/>
  <c r="I51" i="110"/>
  <c r="J51" i="110"/>
  <c r="J56" i="97"/>
  <c r="I56" i="97"/>
  <c r="A53" i="104"/>
  <c r="B53" i="104" s="1"/>
  <c r="J52" i="104"/>
  <c r="I52" i="104"/>
  <c r="F53" i="104"/>
  <c r="F51" i="99"/>
  <c r="G51" i="99" s="1"/>
  <c r="E56" i="97"/>
  <c r="C56" i="97"/>
  <c r="D56" i="97"/>
  <c r="G56" i="97" s="1"/>
  <c r="K56" i="97"/>
  <c r="E51" i="110"/>
  <c r="C51" i="110"/>
  <c r="D51" i="110"/>
  <c r="G51" i="110" s="1"/>
  <c r="I60" i="96"/>
  <c r="J60" i="96"/>
  <c r="E54" i="113"/>
  <c r="F55" i="113" s="1"/>
  <c r="C54" i="113"/>
  <c r="J54" i="113" s="1"/>
  <c r="K54" i="113"/>
  <c r="D54" i="113"/>
  <c r="G54" i="113" s="1"/>
  <c r="I54" i="113"/>
  <c r="A53" i="112"/>
  <c r="B53" i="112" s="1"/>
  <c r="J52" i="112"/>
  <c r="F53" i="112"/>
  <c r="I52" i="112"/>
  <c r="G52" i="112"/>
  <c r="K52" i="112"/>
  <c r="E52" i="109"/>
  <c r="C52" i="109"/>
  <c r="K52" i="109"/>
  <c r="D52" i="109"/>
  <c r="G52" i="109" s="1"/>
  <c r="I52" i="109"/>
  <c r="F53" i="109"/>
  <c r="J52" i="109"/>
  <c r="A53" i="109"/>
  <c r="B53" i="109" s="1"/>
  <c r="D53" i="109" s="1"/>
  <c r="E46" i="108"/>
  <c r="F47" i="108" s="1"/>
  <c r="C46" i="108"/>
  <c r="J46" i="108" s="1"/>
  <c r="D46" i="108"/>
  <c r="G46" i="108" s="1"/>
  <c r="I46" i="108"/>
  <c r="E52" i="106"/>
  <c r="K52" i="106"/>
  <c r="C52" i="106"/>
  <c r="J52" i="106" s="1"/>
  <c r="D52" i="106"/>
  <c r="G52" i="106" s="1"/>
  <c r="I51" i="103"/>
  <c r="C51" i="103"/>
  <c r="J51" i="103" s="1"/>
  <c r="E51" i="103"/>
  <c r="D51" i="103"/>
  <c r="G51" i="103" s="1"/>
  <c r="J51" i="102"/>
  <c r="I51" i="102"/>
  <c r="A51" i="102"/>
  <c r="B51" i="102" s="1"/>
  <c r="E52" i="101"/>
  <c r="A53" i="101" s="1"/>
  <c r="B53" i="101" s="1"/>
  <c r="K52" i="101"/>
  <c r="C52" i="101"/>
  <c r="J52" i="101" s="1"/>
  <c r="I52" i="101"/>
  <c r="D52" i="101"/>
  <c r="G52" i="101" s="1"/>
  <c r="J51" i="100"/>
  <c r="I51" i="100"/>
  <c r="C51" i="100"/>
  <c r="E51" i="100"/>
  <c r="A52" i="100" s="1"/>
  <c r="B52" i="100" s="1"/>
  <c r="G51" i="100"/>
  <c r="J51" i="99"/>
  <c r="I51" i="99"/>
  <c r="E51" i="99"/>
  <c r="F52" i="99" s="1"/>
  <c r="C51" i="99"/>
  <c r="I56" i="94"/>
  <c r="J56" i="94"/>
  <c r="C56" i="94"/>
  <c r="K56" i="94"/>
  <c r="E56" i="94"/>
  <c r="D56" i="94"/>
  <c r="G56" i="94" s="1"/>
  <c r="K54" i="115"/>
  <c r="C54" i="115"/>
  <c r="J54" i="115" s="1"/>
  <c r="E54" i="115"/>
  <c r="F55" i="115" s="1"/>
  <c r="D54" i="115"/>
  <c r="G54" i="115" s="1"/>
  <c r="I54" i="115"/>
  <c r="A50" i="116"/>
  <c r="I52" i="86"/>
  <c r="E52" i="86"/>
  <c r="A53" i="86" s="1"/>
  <c r="B53" i="86" s="1"/>
  <c r="K52" i="86"/>
  <c r="C52" i="86"/>
  <c r="J52" i="86" s="1"/>
  <c r="D52" i="86"/>
  <c r="G52" i="86" s="1"/>
  <c r="B50" i="116" l="1"/>
  <c r="I50" i="116"/>
  <c r="A57" i="94"/>
  <c r="B57" i="94" s="1"/>
  <c r="F57" i="94"/>
  <c r="A52" i="103"/>
  <c r="B52" i="103" s="1"/>
  <c r="D52" i="103" s="1"/>
  <c r="G52" i="103" s="1"/>
  <c r="F52" i="103"/>
  <c r="F57" i="97"/>
  <c r="A57" i="97"/>
  <c r="B57" i="97" s="1"/>
  <c r="F53" i="98"/>
  <c r="A53" i="98"/>
  <c r="B53" i="98" s="1"/>
  <c r="I48" i="105"/>
  <c r="J48" i="105"/>
  <c r="E48" i="105"/>
  <c r="C48" i="105"/>
  <c r="D48" i="105"/>
  <c r="G48" i="105" s="1"/>
  <c r="I46" i="87"/>
  <c r="E46" i="87"/>
  <c r="C46" i="87"/>
  <c r="J46" i="87" s="1"/>
  <c r="D46" i="87"/>
  <c r="G46" i="87" s="1"/>
  <c r="J57" i="97"/>
  <c r="I57" i="97"/>
  <c r="I48" i="111"/>
  <c r="J48" i="111"/>
  <c r="C57" i="97"/>
  <c r="D57" i="97"/>
  <c r="G57" i="97" s="1"/>
  <c r="E57" i="97"/>
  <c r="C53" i="98"/>
  <c r="E53" i="98"/>
  <c r="F54" i="98" s="1"/>
  <c r="E53" i="104"/>
  <c r="F54" i="104" s="1"/>
  <c r="C53" i="104"/>
  <c r="F52" i="95"/>
  <c r="A52" i="95"/>
  <c r="B52" i="95" s="1"/>
  <c r="J50" i="114"/>
  <c r="I46" i="85"/>
  <c r="K46" i="85"/>
  <c r="D46" i="85"/>
  <c r="G46" i="85" s="1"/>
  <c r="C46" i="85"/>
  <c r="J46" i="85" s="1"/>
  <c r="E46" i="85"/>
  <c r="A47" i="85" s="1"/>
  <c r="B47" i="85" s="1"/>
  <c r="G48" i="111"/>
  <c r="D53" i="98"/>
  <c r="G53" i="98" s="1"/>
  <c r="F51" i="114"/>
  <c r="I50" i="114"/>
  <c r="A51" i="114"/>
  <c r="B51" i="114" s="1"/>
  <c r="I53" i="104"/>
  <c r="J53" i="104"/>
  <c r="I53" i="98"/>
  <c r="J53" i="98"/>
  <c r="D53" i="104"/>
  <c r="G53" i="104" s="1"/>
  <c r="F53" i="86"/>
  <c r="A52" i="99"/>
  <c r="B52" i="99" s="1"/>
  <c r="E52" i="99" s="1"/>
  <c r="A53" i="99" s="1"/>
  <c r="B53" i="99" s="1"/>
  <c r="A55" i="113"/>
  <c r="B55" i="113" s="1"/>
  <c r="E55" i="113" s="1"/>
  <c r="A61" i="96"/>
  <c r="B61" i="96" s="1"/>
  <c r="F61" i="96"/>
  <c r="E48" i="111"/>
  <c r="C48" i="111"/>
  <c r="G53" i="109"/>
  <c r="F52" i="110"/>
  <c r="A52" i="110"/>
  <c r="B52" i="110" s="1"/>
  <c r="G50" i="114"/>
  <c r="I55" i="113"/>
  <c r="J55" i="113"/>
  <c r="I53" i="112"/>
  <c r="J53" i="112"/>
  <c r="C53" i="112"/>
  <c r="E53" i="112"/>
  <c r="A54" i="112" s="1"/>
  <c r="B54" i="112" s="1"/>
  <c r="D53" i="112"/>
  <c r="G53" i="112" s="1"/>
  <c r="I53" i="109"/>
  <c r="J53" i="109"/>
  <c r="E53" i="109"/>
  <c r="F54" i="109" s="1"/>
  <c r="C53" i="109"/>
  <c r="A47" i="108"/>
  <c r="B47" i="108" s="1"/>
  <c r="J47" i="108"/>
  <c r="I47" i="108"/>
  <c r="A53" i="106"/>
  <c r="B53" i="106" s="1"/>
  <c r="F53" i="106"/>
  <c r="I52" i="103"/>
  <c r="E52" i="103"/>
  <c r="F53" i="103" s="1"/>
  <c r="C52" i="103"/>
  <c r="J52" i="103" s="1"/>
  <c r="K52" i="103"/>
  <c r="C51" i="102"/>
  <c r="E51" i="102"/>
  <c r="D51" i="102"/>
  <c r="G51" i="102" s="1"/>
  <c r="C53" i="101"/>
  <c r="E53" i="101"/>
  <c r="D53" i="101"/>
  <c r="F53" i="101"/>
  <c r="E52" i="100"/>
  <c r="C52" i="100"/>
  <c r="D52" i="100"/>
  <c r="F52" i="100"/>
  <c r="J52" i="99"/>
  <c r="I52" i="99"/>
  <c r="K52" i="99"/>
  <c r="D52" i="99"/>
  <c r="G52" i="99" s="1"/>
  <c r="C57" i="94"/>
  <c r="E57" i="94"/>
  <c r="A58" i="94" s="1"/>
  <c r="B58" i="94" s="1"/>
  <c r="D57" i="94"/>
  <c r="G57" i="94" s="1"/>
  <c r="I57" i="94"/>
  <c r="J57" i="94"/>
  <c r="I55" i="115"/>
  <c r="J55" i="115"/>
  <c r="A55" i="115"/>
  <c r="B55" i="115" s="1"/>
  <c r="E50" i="116"/>
  <c r="C50" i="116"/>
  <c r="J50" i="116" s="1"/>
  <c r="K50" i="116"/>
  <c r="D50" i="116"/>
  <c r="G50" i="116" s="1"/>
  <c r="I53" i="86"/>
  <c r="J53" i="86"/>
  <c r="E53" i="86"/>
  <c r="A54" i="86" s="1"/>
  <c r="B54" i="86" s="1"/>
  <c r="D54" i="86" s="1"/>
  <c r="C53" i="86"/>
  <c r="D53" i="86"/>
  <c r="G53" i="86" s="1"/>
  <c r="F49" i="111" l="1"/>
  <c r="A49" i="111"/>
  <c r="B49" i="111" s="1"/>
  <c r="D49" i="111" s="1"/>
  <c r="F58" i="97"/>
  <c r="A58" i="97"/>
  <c r="B58" i="97" s="1"/>
  <c r="D58" i="97" s="1"/>
  <c r="G58" i="97" s="1"/>
  <c r="F47" i="87"/>
  <c r="A47" i="87"/>
  <c r="B47" i="87" s="1"/>
  <c r="F49" i="105"/>
  <c r="A49" i="105"/>
  <c r="B49" i="105" s="1"/>
  <c r="D47" i="85"/>
  <c r="C47" i="85"/>
  <c r="E47" i="85"/>
  <c r="A56" i="113"/>
  <c r="B56" i="113" s="1"/>
  <c r="F56" i="113"/>
  <c r="J49" i="111"/>
  <c r="I49" i="111"/>
  <c r="I58" i="97"/>
  <c r="G49" i="111"/>
  <c r="F54" i="86"/>
  <c r="C51" i="114"/>
  <c r="E51" i="114"/>
  <c r="F52" i="114" s="1"/>
  <c r="D51" i="114"/>
  <c r="G51" i="114" s="1"/>
  <c r="C49" i="111"/>
  <c r="E49" i="111"/>
  <c r="F50" i="111" s="1"/>
  <c r="C52" i="99"/>
  <c r="D55" i="113"/>
  <c r="G55" i="113" s="1"/>
  <c r="A54" i="98"/>
  <c r="B54" i="98" s="1"/>
  <c r="F47" i="85"/>
  <c r="C52" i="95"/>
  <c r="E52" i="95"/>
  <c r="F53" i="95" s="1"/>
  <c r="D52" i="95"/>
  <c r="C55" i="113"/>
  <c r="J51" i="114"/>
  <c r="I51" i="114"/>
  <c r="A52" i="114"/>
  <c r="B52" i="114" s="1"/>
  <c r="J54" i="98"/>
  <c r="I54" i="98"/>
  <c r="E58" i="97"/>
  <c r="C58" i="97"/>
  <c r="J58" i="97" s="1"/>
  <c r="K58" i="97"/>
  <c r="G53" i="101"/>
  <c r="J61" i="96"/>
  <c r="I61" i="96"/>
  <c r="I52" i="110"/>
  <c r="J52" i="110"/>
  <c r="C52" i="110"/>
  <c r="D52" i="110"/>
  <c r="G52" i="110" s="1"/>
  <c r="E52" i="110"/>
  <c r="K52" i="110"/>
  <c r="C61" i="96"/>
  <c r="D61" i="96"/>
  <c r="G61" i="96" s="1"/>
  <c r="E61" i="96"/>
  <c r="A54" i="104"/>
  <c r="B54" i="104" s="1"/>
  <c r="E56" i="113"/>
  <c r="F57" i="113" s="1"/>
  <c r="C56" i="113"/>
  <c r="K56" i="113"/>
  <c r="D56" i="113"/>
  <c r="G56" i="113" s="1"/>
  <c r="A57" i="113"/>
  <c r="B57" i="113" s="1"/>
  <c r="D57" i="113" s="1"/>
  <c r="G57" i="113" s="1"/>
  <c r="I56" i="113"/>
  <c r="J56" i="113"/>
  <c r="C54" i="112"/>
  <c r="E54" i="112"/>
  <c r="D54" i="112"/>
  <c r="F54" i="112"/>
  <c r="A54" i="109"/>
  <c r="B54" i="109" s="1"/>
  <c r="C47" i="108"/>
  <c r="E47" i="108"/>
  <c r="A48" i="108" s="1"/>
  <c r="K47" i="108"/>
  <c r="D47" i="108"/>
  <c r="G47" i="108" s="1"/>
  <c r="I53" i="106"/>
  <c r="J53" i="106"/>
  <c r="C53" i="106"/>
  <c r="E53" i="106"/>
  <c r="A54" i="106" s="1"/>
  <c r="B54" i="106" s="1"/>
  <c r="D53" i="106"/>
  <c r="G53" i="106" s="1"/>
  <c r="I53" i="103"/>
  <c r="J53" i="103"/>
  <c r="A53" i="103"/>
  <c r="B53" i="103" s="1"/>
  <c r="A52" i="102"/>
  <c r="B52" i="102" s="1"/>
  <c r="F52" i="102"/>
  <c r="J53" i="101"/>
  <c r="F54" i="101"/>
  <c r="I53" i="101"/>
  <c r="A54" i="101"/>
  <c r="B54" i="101" s="1"/>
  <c r="I52" i="100"/>
  <c r="A53" i="100"/>
  <c r="B53" i="100" s="1"/>
  <c r="J52" i="100"/>
  <c r="F53" i="100"/>
  <c r="G52" i="100"/>
  <c r="K52" i="100"/>
  <c r="C53" i="99"/>
  <c r="E53" i="99"/>
  <c r="D53" i="99"/>
  <c r="F53" i="99"/>
  <c r="E58" i="94"/>
  <c r="C58" i="94"/>
  <c r="D58" i="94"/>
  <c r="F58" i="94"/>
  <c r="C55" i="115"/>
  <c r="E55" i="115"/>
  <c r="D55" i="115"/>
  <c r="G55" i="115" s="1"/>
  <c r="A51" i="116"/>
  <c r="B51" i="116" s="1"/>
  <c r="F51" i="116"/>
  <c r="I54" i="86"/>
  <c r="J54" i="86"/>
  <c r="G54" i="86"/>
  <c r="K54" i="86"/>
  <c r="E54" i="86"/>
  <c r="A55" i="86" s="1"/>
  <c r="B55" i="86" s="1"/>
  <c r="C54" i="86"/>
  <c r="F62" i="96" l="1"/>
  <c r="A62" i="96"/>
  <c r="B62" i="96" s="1"/>
  <c r="F53" i="110"/>
  <c r="A53" i="110"/>
  <c r="B53" i="110" s="1"/>
  <c r="E49" i="105"/>
  <c r="A50" i="105" s="1"/>
  <c r="B50" i="105" s="1"/>
  <c r="C49" i="105"/>
  <c r="D50" i="105"/>
  <c r="D49" i="105"/>
  <c r="G49" i="105" s="1"/>
  <c r="J49" i="105"/>
  <c r="F50" i="105"/>
  <c r="I49" i="105"/>
  <c r="K47" i="87"/>
  <c r="C47" i="87"/>
  <c r="E47" i="87"/>
  <c r="A48" i="87" s="1"/>
  <c r="B48" i="87" s="1"/>
  <c r="D48" i="87"/>
  <c r="D47" i="87"/>
  <c r="G47" i="87" s="1"/>
  <c r="I47" i="87"/>
  <c r="J47" i="87"/>
  <c r="F48" i="87"/>
  <c r="J62" i="96"/>
  <c r="I62" i="96"/>
  <c r="I53" i="110"/>
  <c r="J53" i="110"/>
  <c r="E52" i="114"/>
  <c r="C52" i="114"/>
  <c r="K52" i="114"/>
  <c r="C54" i="104"/>
  <c r="J54" i="104" s="1"/>
  <c r="K54" i="104"/>
  <c r="E54" i="104"/>
  <c r="D54" i="104"/>
  <c r="G54" i="104" s="1"/>
  <c r="I54" i="104"/>
  <c r="F54" i="106"/>
  <c r="F59" i="97"/>
  <c r="A59" i="97"/>
  <c r="B59" i="97" s="1"/>
  <c r="J47" i="85"/>
  <c r="I47" i="85"/>
  <c r="F48" i="85"/>
  <c r="A48" i="85"/>
  <c r="B48" i="85" s="1"/>
  <c r="K54" i="98"/>
  <c r="C54" i="98"/>
  <c r="E54" i="98"/>
  <c r="D54" i="98"/>
  <c r="G54" i="98" s="1"/>
  <c r="D52" i="114"/>
  <c r="G52" i="114" s="1"/>
  <c r="A53" i="95"/>
  <c r="B53" i="95" s="1"/>
  <c r="K62" i="96"/>
  <c r="E62" i="96"/>
  <c r="F63" i="96" s="1"/>
  <c r="C62" i="96"/>
  <c r="D62" i="96"/>
  <c r="G62" i="96" s="1"/>
  <c r="F53" i="114"/>
  <c r="J52" i="114"/>
  <c r="I52" i="114"/>
  <c r="A53" i="114"/>
  <c r="B53" i="114" s="1"/>
  <c r="D53" i="114" s="1"/>
  <c r="G53" i="114" s="1"/>
  <c r="G47" i="85"/>
  <c r="A50" i="111"/>
  <c r="J57" i="113"/>
  <c r="I57" i="113"/>
  <c r="E57" i="113"/>
  <c r="A58" i="113" s="1"/>
  <c r="B58" i="113" s="1"/>
  <c r="C57" i="113"/>
  <c r="A55" i="112"/>
  <c r="B55" i="112" s="1"/>
  <c r="J54" i="112"/>
  <c r="F55" i="112"/>
  <c r="I54" i="112"/>
  <c r="K54" i="112"/>
  <c r="G54" i="112"/>
  <c r="I54" i="109"/>
  <c r="K54" i="109"/>
  <c r="C54" i="109"/>
  <c r="J54" i="109" s="1"/>
  <c r="E54" i="109"/>
  <c r="D54" i="109"/>
  <c r="G54" i="109" s="1"/>
  <c r="F48" i="108"/>
  <c r="B48" i="108"/>
  <c r="E54" i="106"/>
  <c r="C54" i="106"/>
  <c r="D54" i="106"/>
  <c r="C53" i="103"/>
  <c r="E53" i="103"/>
  <c r="D53" i="103"/>
  <c r="G53" i="103" s="1"/>
  <c r="J52" i="102"/>
  <c r="I52" i="102"/>
  <c r="K52" i="102"/>
  <c r="E52" i="102"/>
  <c r="F53" i="102" s="1"/>
  <c r="C52" i="102"/>
  <c r="D52" i="102"/>
  <c r="G52" i="102" s="1"/>
  <c r="K54" i="101"/>
  <c r="E54" i="101"/>
  <c r="A55" i="101" s="1"/>
  <c r="B55" i="101" s="1"/>
  <c r="C54" i="101"/>
  <c r="D54" i="101"/>
  <c r="G54" i="101" s="1"/>
  <c r="J54" i="101"/>
  <c r="I54" i="101"/>
  <c r="F55" i="101"/>
  <c r="J53" i="100"/>
  <c r="I53" i="100"/>
  <c r="E53" i="100"/>
  <c r="F54" i="100" s="1"/>
  <c r="C53" i="100"/>
  <c r="D53" i="100"/>
  <c r="G53" i="100" s="1"/>
  <c r="F54" i="99"/>
  <c r="A54" i="99"/>
  <c r="B54" i="99" s="1"/>
  <c r="I53" i="99"/>
  <c r="J53" i="99"/>
  <c r="G53" i="99"/>
  <c r="F60" i="94"/>
  <c r="I58" i="94"/>
  <c r="F59" i="94"/>
  <c r="A59" i="94"/>
  <c r="B59" i="94" s="1"/>
  <c r="J58" i="94"/>
  <c r="A60" i="94"/>
  <c r="B60" i="94" s="1"/>
  <c r="G58" i="94"/>
  <c r="K58" i="94"/>
  <c r="A56" i="115"/>
  <c r="B56" i="115" s="1"/>
  <c r="F56" i="115"/>
  <c r="C51" i="116"/>
  <c r="E51" i="116"/>
  <c r="A52" i="116" s="1"/>
  <c r="B52" i="116" s="1"/>
  <c r="D51" i="116"/>
  <c r="G51" i="116" s="1"/>
  <c r="J51" i="116"/>
  <c r="F52" i="116"/>
  <c r="I51" i="116"/>
  <c r="C55" i="86"/>
  <c r="E55" i="86"/>
  <c r="D55" i="86"/>
  <c r="F55" i="86"/>
  <c r="G55" i="86" l="1"/>
  <c r="B50" i="111"/>
  <c r="I50" i="111"/>
  <c r="J54" i="106"/>
  <c r="J48" i="87"/>
  <c r="I48" i="87"/>
  <c r="G48" i="87"/>
  <c r="C48" i="87"/>
  <c r="E48" i="87"/>
  <c r="I50" i="105"/>
  <c r="G50" i="105"/>
  <c r="C50" i="105"/>
  <c r="J50" i="105" s="1"/>
  <c r="E50" i="105"/>
  <c r="K50" i="105"/>
  <c r="C53" i="110"/>
  <c r="E53" i="110"/>
  <c r="D53" i="110"/>
  <c r="G53" i="110" s="1"/>
  <c r="I63" i="96"/>
  <c r="J63" i="96"/>
  <c r="A55" i="106"/>
  <c r="B55" i="106" s="1"/>
  <c r="I53" i="114"/>
  <c r="J53" i="114"/>
  <c r="E48" i="85"/>
  <c r="D48" i="85"/>
  <c r="G48" i="85" s="1"/>
  <c r="C48" i="85"/>
  <c r="K48" i="85"/>
  <c r="K54" i="106"/>
  <c r="I48" i="85"/>
  <c r="J48" i="85"/>
  <c r="A63" i="96"/>
  <c r="B63" i="96" s="1"/>
  <c r="K50" i="111"/>
  <c r="C50" i="111"/>
  <c r="J50" i="111" s="1"/>
  <c r="E50" i="111"/>
  <c r="D50" i="111"/>
  <c r="G50" i="111" s="1"/>
  <c r="F55" i="98"/>
  <c r="A55" i="98"/>
  <c r="B55" i="98" s="1"/>
  <c r="F55" i="104"/>
  <c r="A55" i="104"/>
  <c r="B55" i="104" s="1"/>
  <c r="I54" i="106"/>
  <c r="D59" i="97"/>
  <c r="G59" i="97" s="1"/>
  <c r="C59" i="97"/>
  <c r="J59" i="97" s="1"/>
  <c r="E59" i="97"/>
  <c r="F58" i="113"/>
  <c r="C53" i="114"/>
  <c r="E53" i="114"/>
  <c r="F54" i="114" s="1"/>
  <c r="I59" i="97"/>
  <c r="G54" i="106"/>
  <c r="C53" i="95"/>
  <c r="K51" i="95"/>
  <c r="E53" i="95"/>
  <c r="D53" i="95"/>
  <c r="E58" i="113"/>
  <c r="C58" i="113"/>
  <c r="J58" i="113" s="1"/>
  <c r="K58" i="113"/>
  <c r="D58" i="113"/>
  <c r="G58" i="113" s="1"/>
  <c r="A59" i="113"/>
  <c r="B59" i="113" s="1"/>
  <c r="F59" i="113"/>
  <c r="I58" i="113"/>
  <c r="J55" i="112"/>
  <c r="I55" i="112"/>
  <c r="E55" i="112"/>
  <c r="A56" i="112" s="1"/>
  <c r="B56" i="112" s="1"/>
  <c r="C55" i="112"/>
  <c r="D55" i="112"/>
  <c r="G55" i="112" s="1"/>
  <c r="F55" i="109"/>
  <c r="A55" i="109"/>
  <c r="B55" i="109" s="1"/>
  <c r="C48" i="108"/>
  <c r="J48" i="108" s="1"/>
  <c r="E48" i="108"/>
  <c r="A49" i="108" s="1"/>
  <c r="D48" i="108"/>
  <c r="G48" i="108" s="1"/>
  <c r="I48" i="108"/>
  <c r="E55" i="106"/>
  <c r="C55" i="106"/>
  <c r="D55" i="106"/>
  <c r="F55" i="106"/>
  <c r="A54" i="103"/>
  <c r="B54" i="103" s="1"/>
  <c r="F54" i="103"/>
  <c r="J53" i="102"/>
  <c r="I53" i="102"/>
  <c r="A53" i="102"/>
  <c r="B53" i="102" s="1"/>
  <c r="E55" i="101"/>
  <c r="A56" i="101" s="1"/>
  <c r="B56" i="101" s="1"/>
  <c r="C55" i="101"/>
  <c r="D55" i="101"/>
  <c r="G55" i="101" s="1"/>
  <c r="J55" i="101"/>
  <c r="I55" i="101"/>
  <c r="A54" i="100"/>
  <c r="B54" i="100" s="1"/>
  <c r="C54" i="99"/>
  <c r="E54" i="99"/>
  <c r="F55" i="99" s="1"/>
  <c r="K54" i="99"/>
  <c r="D54" i="99"/>
  <c r="G54" i="99" s="1"/>
  <c r="J54" i="99"/>
  <c r="I54" i="99"/>
  <c r="C60" i="94"/>
  <c r="E60" i="94"/>
  <c r="D60" i="94"/>
  <c r="G60" i="94" s="1"/>
  <c r="J60" i="94"/>
  <c r="I60" i="94"/>
  <c r="C59" i="94"/>
  <c r="E59" i="94"/>
  <c r="A61" i="94" s="1"/>
  <c r="B61" i="94" s="1"/>
  <c r="D59" i="94"/>
  <c r="G59" i="94" s="1"/>
  <c r="J59" i="94"/>
  <c r="F61" i="94"/>
  <c r="I59" i="94"/>
  <c r="E56" i="115"/>
  <c r="A57" i="115" s="1"/>
  <c r="B57" i="115" s="1"/>
  <c r="C56" i="115"/>
  <c r="K56" i="115"/>
  <c r="D56" i="115"/>
  <c r="G56" i="115" s="1"/>
  <c r="I56" i="115"/>
  <c r="J56" i="115"/>
  <c r="C52" i="116"/>
  <c r="J52" i="116" s="1"/>
  <c r="K52" i="116"/>
  <c r="E52" i="116"/>
  <c r="F53" i="116" s="1"/>
  <c r="D52" i="116"/>
  <c r="G52" i="116" s="1"/>
  <c r="A53" i="116"/>
  <c r="B53" i="116" s="1"/>
  <c r="I52" i="116"/>
  <c r="I55" i="86"/>
  <c r="J55" i="86"/>
  <c r="F56" i="86"/>
  <c r="A56" i="86"/>
  <c r="B56" i="86" s="1"/>
  <c r="F54" i="110" l="1"/>
  <c r="A54" i="110"/>
  <c r="B54" i="110" s="1"/>
  <c r="F51" i="105"/>
  <c r="A51" i="105"/>
  <c r="B51" i="105" s="1"/>
  <c r="A49" i="87"/>
  <c r="B49" i="87" s="1"/>
  <c r="F49" i="87"/>
  <c r="A54" i="114"/>
  <c r="B54" i="114" s="1"/>
  <c r="E55" i="104"/>
  <c r="D55" i="104"/>
  <c r="G55" i="104" s="1"/>
  <c r="C55" i="104"/>
  <c r="I55" i="104"/>
  <c r="F56" i="104"/>
  <c r="A56" i="104"/>
  <c r="B56" i="104" s="1"/>
  <c r="J55" i="104"/>
  <c r="C55" i="98"/>
  <c r="E55" i="98"/>
  <c r="A56" i="98" s="1"/>
  <c r="B56" i="98" s="1"/>
  <c r="D56" i="98"/>
  <c r="D55" i="98"/>
  <c r="G55" i="98" s="1"/>
  <c r="E63" i="96"/>
  <c r="C63" i="96"/>
  <c r="D63" i="96"/>
  <c r="G63" i="96" s="1"/>
  <c r="I55" i="98"/>
  <c r="J55" i="98"/>
  <c r="F60" i="97"/>
  <c r="A60" i="97"/>
  <c r="B60" i="97" s="1"/>
  <c r="F49" i="85"/>
  <c r="A49" i="85"/>
  <c r="B49" i="85" s="1"/>
  <c r="I54" i="100"/>
  <c r="F56" i="112"/>
  <c r="K56" i="112" s="1"/>
  <c r="A54" i="95"/>
  <c r="F54" i="95"/>
  <c r="F51" i="111"/>
  <c r="A51" i="111"/>
  <c r="B51" i="111" s="1"/>
  <c r="E59" i="113"/>
  <c r="F60" i="113" s="1"/>
  <c r="C59" i="113"/>
  <c r="D59" i="113"/>
  <c r="G59" i="113" s="1"/>
  <c r="A60" i="113"/>
  <c r="B60" i="113" s="1"/>
  <c r="D60" i="113" s="1"/>
  <c r="I59" i="113"/>
  <c r="J59" i="113"/>
  <c r="C56" i="112"/>
  <c r="E56" i="112"/>
  <c r="D56" i="112"/>
  <c r="A57" i="112"/>
  <c r="B57" i="112" s="1"/>
  <c r="E55" i="109"/>
  <c r="F56" i="109" s="1"/>
  <c r="C55" i="109"/>
  <c r="D55" i="109"/>
  <c r="G55" i="109" s="1"/>
  <c r="J55" i="109"/>
  <c r="I55" i="109"/>
  <c r="B49" i="108"/>
  <c r="C49" i="108" s="1"/>
  <c r="F49" i="108"/>
  <c r="I49" i="108" s="1"/>
  <c r="I55" i="106"/>
  <c r="A56" i="106"/>
  <c r="B56" i="106" s="1"/>
  <c r="J55" i="106"/>
  <c r="F56" i="106"/>
  <c r="G55" i="106"/>
  <c r="I54" i="103"/>
  <c r="K54" i="103"/>
  <c r="C54" i="103"/>
  <c r="J54" i="103" s="1"/>
  <c r="E54" i="103"/>
  <c r="F55" i="103" s="1"/>
  <c r="D54" i="103"/>
  <c r="G54" i="103" s="1"/>
  <c r="E53" i="102"/>
  <c r="C53" i="102"/>
  <c r="D53" i="102"/>
  <c r="G53" i="102" s="1"/>
  <c r="C56" i="101"/>
  <c r="E56" i="101"/>
  <c r="D56" i="101"/>
  <c r="F56" i="101"/>
  <c r="K56" i="101" s="1"/>
  <c r="E54" i="100"/>
  <c r="C54" i="100"/>
  <c r="J54" i="100" s="1"/>
  <c r="K54" i="100"/>
  <c r="D54" i="100"/>
  <c r="G54" i="100" s="1"/>
  <c r="I55" i="99"/>
  <c r="J55" i="99"/>
  <c r="A55" i="99"/>
  <c r="B55" i="99" s="1"/>
  <c r="E61" i="94"/>
  <c r="F62" i="94" s="1"/>
  <c r="K61" i="94"/>
  <c r="C61" i="94"/>
  <c r="D61" i="94"/>
  <c r="G61" i="94" s="1"/>
  <c r="J61" i="94"/>
  <c r="I61" i="94"/>
  <c r="C57" i="115"/>
  <c r="E57" i="115"/>
  <c r="D57" i="115"/>
  <c r="F57" i="115"/>
  <c r="E53" i="116"/>
  <c r="A54" i="116" s="1"/>
  <c r="B54" i="116" s="1"/>
  <c r="D54" i="116" s="1"/>
  <c r="C53" i="116"/>
  <c r="D53" i="116"/>
  <c r="G53" i="116" s="1"/>
  <c r="I53" i="116"/>
  <c r="J53" i="116"/>
  <c r="F54" i="116"/>
  <c r="I56" i="86"/>
  <c r="E56" i="86"/>
  <c r="C56" i="86"/>
  <c r="J56" i="86" s="1"/>
  <c r="K56" i="86"/>
  <c r="D56" i="86"/>
  <c r="G56" i="86" s="1"/>
  <c r="F57" i="86" l="1"/>
  <c r="A57" i="86"/>
  <c r="B57" i="86" s="1"/>
  <c r="D57" i="86" s="1"/>
  <c r="G57" i="86" s="1"/>
  <c r="G54" i="116"/>
  <c r="G57" i="115"/>
  <c r="I49" i="87"/>
  <c r="J49" i="87"/>
  <c r="E49" i="87"/>
  <c r="C49" i="87"/>
  <c r="D49" i="87"/>
  <c r="G49" i="87" s="1"/>
  <c r="C51" i="105"/>
  <c r="E51" i="105"/>
  <c r="D51" i="105"/>
  <c r="G51" i="105" s="1"/>
  <c r="J51" i="105"/>
  <c r="I51" i="105"/>
  <c r="F52" i="105"/>
  <c r="A52" i="105"/>
  <c r="B52" i="105" s="1"/>
  <c r="K54" i="110"/>
  <c r="D54" i="110"/>
  <c r="G54" i="110" s="1"/>
  <c r="C54" i="110"/>
  <c r="J54" i="110" s="1"/>
  <c r="E54" i="110"/>
  <c r="I54" i="110"/>
  <c r="A64" i="96"/>
  <c r="B64" i="96" s="1"/>
  <c r="F64" i="96"/>
  <c r="E56" i="104"/>
  <c r="A57" i="104" s="1"/>
  <c r="B57" i="104" s="1"/>
  <c r="C56" i="104"/>
  <c r="K56" i="104"/>
  <c r="E51" i="111"/>
  <c r="F52" i="111" s="1"/>
  <c r="C51" i="111"/>
  <c r="D51" i="111"/>
  <c r="G51" i="111" s="1"/>
  <c r="F57" i="104"/>
  <c r="I56" i="104"/>
  <c r="J56" i="104"/>
  <c r="J56" i="112"/>
  <c r="J51" i="111"/>
  <c r="I51" i="111"/>
  <c r="A52" i="111"/>
  <c r="B52" i="111" s="1"/>
  <c r="I56" i="112"/>
  <c r="J54" i="95"/>
  <c r="I54" i="95"/>
  <c r="E49" i="85"/>
  <c r="C49" i="85"/>
  <c r="D49" i="85"/>
  <c r="G49" i="85" s="1"/>
  <c r="C56" i="98"/>
  <c r="E56" i="98"/>
  <c r="D49" i="108"/>
  <c r="F57" i="112"/>
  <c r="B54" i="95"/>
  <c r="I52" i="95"/>
  <c r="I49" i="85"/>
  <c r="J49" i="85"/>
  <c r="G56" i="112"/>
  <c r="D60" i="97"/>
  <c r="G60" i="97" s="1"/>
  <c r="K60" i="97"/>
  <c r="C60" i="97"/>
  <c r="E60" i="97"/>
  <c r="I60" i="97"/>
  <c r="F61" i="97"/>
  <c r="A61" i="97"/>
  <c r="B61" i="97" s="1"/>
  <c r="J60" i="97"/>
  <c r="D56" i="104"/>
  <c r="G56" i="104" s="1"/>
  <c r="A62" i="94"/>
  <c r="B62" i="94" s="1"/>
  <c r="E62" i="94" s="1"/>
  <c r="F64" i="94" s="1"/>
  <c r="F56" i="98"/>
  <c r="G56" i="98" s="1"/>
  <c r="C54" i="114"/>
  <c r="J54" i="114" s="1"/>
  <c r="E54" i="114"/>
  <c r="K54" i="114"/>
  <c r="D54" i="114"/>
  <c r="G54" i="114" s="1"/>
  <c r="I54" i="114"/>
  <c r="J60" i="113"/>
  <c r="I60" i="113"/>
  <c r="G60" i="113"/>
  <c r="E60" i="113"/>
  <c r="A61" i="113" s="1"/>
  <c r="B61" i="113" s="1"/>
  <c r="K60" i="113"/>
  <c r="C60" i="113"/>
  <c r="I57" i="112"/>
  <c r="J57" i="112"/>
  <c r="C57" i="112"/>
  <c r="E57" i="112"/>
  <c r="A58" i="112" s="1"/>
  <c r="B58" i="112" s="1"/>
  <c r="D58" i="112" s="1"/>
  <c r="D57" i="112"/>
  <c r="G57" i="112" s="1"/>
  <c r="J56" i="109"/>
  <c r="I56" i="109"/>
  <c r="A56" i="109"/>
  <c r="B56" i="109" s="1"/>
  <c r="G49" i="108"/>
  <c r="E49" i="108"/>
  <c r="F50" i="108" s="1"/>
  <c r="J49" i="108"/>
  <c r="J56" i="106"/>
  <c r="I56" i="106"/>
  <c r="K56" i="106"/>
  <c r="E56" i="106"/>
  <c r="F57" i="106" s="1"/>
  <c r="C56" i="106"/>
  <c r="D56" i="106"/>
  <c r="G56" i="106" s="1"/>
  <c r="J55" i="103"/>
  <c r="I55" i="103"/>
  <c r="A55" i="103"/>
  <c r="B55" i="103" s="1"/>
  <c r="F54" i="102"/>
  <c r="A54" i="102"/>
  <c r="B54" i="102" s="1"/>
  <c r="J56" i="101"/>
  <c r="I56" i="101"/>
  <c r="A57" i="101"/>
  <c r="B57" i="101" s="1"/>
  <c r="F57" i="101"/>
  <c r="G56" i="101"/>
  <c r="A55" i="100"/>
  <c r="B55" i="100" s="1"/>
  <c r="F55" i="100"/>
  <c r="D55" i="99"/>
  <c r="G55" i="99" s="1"/>
  <c r="E55" i="99"/>
  <c r="C55" i="99"/>
  <c r="J62" i="94"/>
  <c r="I62" i="94"/>
  <c r="C62" i="94"/>
  <c r="D62" i="94"/>
  <c r="G62" i="94" s="1"/>
  <c r="A58" i="115"/>
  <c r="B58" i="115" s="1"/>
  <c r="I57" i="115"/>
  <c r="F58" i="115"/>
  <c r="J57" i="115"/>
  <c r="J54" i="116"/>
  <c r="I54" i="116"/>
  <c r="E54" i="116"/>
  <c r="A55" i="116" s="1"/>
  <c r="B55" i="116" s="1"/>
  <c r="K54" i="116"/>
  <c r="C54" i="116"/>
  <c r="E57" i="86"/>
  <c r="A58" i="86" s="1"/>
  <c r="B58" i="86" s="1"/>
  <c r="C57" i="86"/>
  <c r="I57" i="86"/>
  <c r="F58" i="86"/>
  <c r="J57" i="86"/>
  <c r="F58" i="112" l="1"/>
  <c r="G58" i="112" s="1"/>
  <c r="F55" i="110"/>
  <c r="A55" i="110"/>
  <c r="B55" i="110" s="1"/>
  <c r="C52" i="105"/>
  <c r="K52" i="105"/>
  <c r="E52" i="105"/>
  <c r="A53" i="105" s="1"/>
  <c r="B53" i="105" s="1"/>
  <c r="D53" i="105"/>
  <c r="D52" i="105"/>
  <c r="G52" i="105" s="1"/>
  <c r="I52" i="105"/>
  <c r="J52" i="105"/>
  <c r="F53" i="105"/>
  <c r="A50" i="87"/>
  <c r="B50" i="87" s="1"/>
  <c r="F50" i="87"/>
  <c r="E57" i="104"/>
  <c r="F58" i="104" s="1"/>
  <c r="C57" i="104"/>
  <c r="D57" i="104"/>
  <c r="G57" i="104" s="1"/>
  <c r="A55" i="114"/>
  <c r="B55" i="114" s="1"/>
  <c r="F55" i="114"/>
  <c r="E61" i="97"/>
  <c r="C61" i="97"/>
  <c r="C54" i="95"/>
  <c r="E54" i="95"/>
  <c r="D54" i="95"/>
  <c r="G54" i="95" s="1"/>
  <c r="E52" i="111"/>
  <c r="C52" i="111"/>
  <c r="K52" i="111"/>
  <c r="I57" i="104"/>
  <c r="J57" i="104"/>
  <c r="A58" i="104"/>
  <c r="B58" i="104" s="1"/>
  <c r="D58" i="104" s="1"/>
  <c r="G58" i="104" s="1"/>
  <c r="I56" i="98"/>
  <c r="A57" i="98"/>
  <c r="B57" i="98" s="1"/>
  <c r="F57" i="98"/>
  <c r="A62" i="97"/>
  <c r="B62" i="97" s="1"/>
  <c r="D62" i="97" s="1"/>
  <c r="J61" i="97"/>
  <c r="F62" i="97"/>
  <c r="I61" i="97"/>
  <c r="A50" i="85"/>
  <c r="B50" i="85" s="1"/>
  <c r="F50" i="85"/>
  <c r="I50" i="85" s="1"/>
  <c r="I64" i="96"/>
  <c r="D52" i="111"/>
  <c r="G52" i="111" s="1"/>
  <c r="C64" i="96"/>
  <c r="J64" i="96" s="1"/>
  <c r="K64" i="96"/>
  <c r="E64" i="96"/>
  <c r="F65" i="96" s="1"/>
  <c r="D64" i="96"/>
  <c r="G64" i="96" s="1"/>
  <c r="A50" i="108"/>
  <c r="F55" i="116"/>
  <c r="I52" i="111"/>
  <c r="J52" i="111"/>
  <c r="A53" i="111"/>
  <c r="B53" i="111" s="1"/>
  <c r="F53" i="111"/>
  <c r="K56" i="98"/>
  <c r="D61" i="97"/>
  <c r="G61" i="97" s="1"/>
  <c r="J56" i="98"/>
  <c r="E61" i="113"/>
  <c r="C61" i="113"/>
  <c r="D61" i="113"/>
  <c r="F61" i="113"/>
  <c r="I58" i="112"/>
  <c r="E58" i="112"/>
  <c r="A59" i="112" s="1"/>
  <c r="B59" i="112" s="1"/>
  <c r="C58" i="112"/>
  <c r="J58" i="112" s="1"/>
  <c r="K58" i="112"/>
  <c r="E56" i="109"/>
  <c r="K56" i="109"/>
  <c r="C56" i="109"/>
  <c r="D56" i="109"/>
  <c r="G56" i="109" s="1"/>
  <c r="I50" i="108"/>
  <c r="B50" i="108"/>
  <c r="J57" i="106"/>
  <c r="I57" i="106"/>
  <c r="A57" i="106"/>
  <c r="B57" i="106" s="1"/>
  <c r="E55" i="103"/>
  <c r="C55" i="103"/>
  <c r="D55" i="103"/>
  <c r="G55" i="103" s="1"/>
  <c r="K54" i="102"/>
  <c r="C54" i="102"/>
  <c r="J54" i="102" s="1"/>
  <c r="E54" i="102"/>
  <c r="F55" i="102" s="1"/>
  <c r="D54" i="102"/>
  <c r="G54" i="102" s="1"/>
  <c r="I54" i="102"/>
  <c r="E57" i="101"/>
  <c r="F58" i="101" s="1"/>
  <c r="C57" i="101"/>
  <c r="D57" i="101"/>
  <c r="G57" i="101" s="1"/>
  <c r="J57" i="101"/>
  <c r="I57" i="101"/>
  <c r="E55" i="100"/>
  <c r="A56" i="100" s="1"/>
  <c r="B56" i="100" s="1"/>
  <c r="D56" i="100" s="1"/>
  <c r="G56" i="100" s="1"/>
  <c r="C55" i="100"/>
  <c r="J55" i="100" s="1"/>
  <c r="D55" i="100"/>
  <c r="G55" i="100" s="1"/>
  <c r="F56" i="100"/>
  <c r="I55" i="100"/>
  <c r="A56" i="99"/>
  <c r="B56" i="99" s="1"/>
  <c r="F56" i="99"/>
  <c r="A63" i="94"/>
  <c r="B63" i="94" s="1"/>
  <c r="A64" i="94"/>
  <c r="F63" i="94"/>
  <c r="C58" i="115"/>
  <c r="J58" i="115" s="1"/>
  <c r="E58" i="115"/>
  <c r="K58" i="115"/>
  <c r="D58" i="115"/>
  <c r="G58" i="115" s="1"/>
  <c r="F59" i="115"/>
  <c r="A59" i="115"/>
  <c r="B59" i="115" s="1"/>
  <c r="I58" i="115"/>
  <c r="I55" i="116"/>
  <c r="J55" i="116"/>
  <c r="C55" i="116"/>
  <c r="E55" i="116"/>
  <c r="A56" i="116" s="1"/>
  <c r="B56" i="116" s="1"/>
  <c r="D55" i="116"/>
  <c r="G55" i="116" s="1"/>
  <c r="C58" i="86"/>
  <c r="E58" i="86"/>
  <c r="F59" i="86" s="1"/>
  <c r="D58" i="86"/>
  <c r="G58" i="86" s="1"/>
  <c r="I58" i="86"/>
  <c r="J58" i="86"/>
  <c r="B64" i="94" l="1"/>
  <c r="I64" i="94"/>
  <c r="G62" i="97"/>
  <c r="I50" i="87"/>
  <c r="D50" i="87"/>
  <c r="G50" i="87" s="1"/>
  <c r="E50" i="87"/>
  <c r="C50" i="87"/>
  <c r="J50" i="87" s="1"/>
  <c r="K50" i="87"/>
  <c r="I53" i="105"/>
  <c r="J53" i="105"/>
  <c r="G53" i="105"/>
  <c r="C53" i="105"/>
  <c r="E53" i="105"/>
  <c r="C55" i="110"/>
  <c r="J55" i="110" s="1"/>
  <c r="E55" i="110"/>
  <c r="D55" i="110"/>
  <c r="G55" i="110" s="1"/>
  <c r="I55" i="110"/>
  <c r="F55" i="95"/>
  <c r="A55" i="95"/>
  <c r="I53" i="111"/>
  <c r="J53" i="111"/>
  <c r="I62" i="97"/>
  <c r="J62" i="97"/>
  <c r="E53" i="111"/>
  <c r="C53" i="111"/>
  <c r="D53" i="111"/>
  <c r="G53" i="111" s="1"/>
  <c r="E62" i="97"/>
  <c r="F63" i="97" s="1"/>
  <c r="C62" i="97"/>
  <c r="K62" i="97"/>
  <c r="A55" i="102"/>
  <c r="B55" i="102" s="1"/>
  <c r="I57" i="98"/>
  <c r="J57" i="98"/>
  <c r="A59" i="86"/>
  <c r="B59" i="86" s="1"/>
  <c r="D59" i="86" s="1"/>
  <c r="A58" i="101"/>
  <c r="B58" i="101" s="1"/>
  <c r="A65" i="96"/>
  <c r="B65" i="96" s="1"/>
  <c r="C57" i="98"/>
  <c r="E57" i="98"/>
  <c r="D57" i="98"/>
  <c r="G57" i="98" s="1"/>
  <c r="I55" i="114"/>
  <c r="J55" i="114"/>
  <c r="E55" i="114"/>
  <c r="F56" i="114" s="1"/>
  <c r="C55" i="114"/>
  <c r="D55" i="114"/>
  <c r="G55" i="114" s="1"/>
  <c r="D50" i="85"/>
  <c r="G50" i="85" s="1"/>
  <c r="C50" i="85"/>
  <c r="J50" i="85" s="1"/>
  <c r="E50" i="85"/>
  <c r="K50" i="85"/>
  <c r="E58" i="104"/>
  <c r="C58" i="104"/>
  <c r="J58" i="104" s="1"/>
  <c r="K58" i="104"/>
  <c r="I58" i="104"/>
  <c r="G61" i="113"/>
  <c r="A62" i="113"/>
  <c r="B62" i="113" s="1"/>
  <c r="F62" i="113"/>
  <c r="J61" i="113"/>
  <c r="I61" i="113"/>
  <c r="E59" i="112"/>
  <c r="C59" i="112"/>
  <c r="D59" i="112"/>
  <c r="F59" i="112"/>
  <c r="A57" i="109"/>
  <c r="B57" i="109" s="1"/>
  <c r="F57" i="109"/>
  <c r="E50" i="108"/>
  <c r="A51" i="108" s="1"/>
  <c r="C50" i="108"/>
  <c r="J50" i="108" s="1"/>
  <c r="D50" i="108"/>
  <c r="G50" i="108" s="1"/>
  <c r="K50" i="108"/>
  <c r="C57" i="106"/>
  <c r="E57" i="106"/>
  <c r="D57" i="106"/>
  <c r="G57" i="106" s="1"/>
  <c r="F56" i="103"/>
  <c r="A56" i="103"/>
  <c r="B56" i="103" s="1"/>
  <c r="E55" i="102"/>
  <c r="F56" i="102" s="1"/>
  <c r="C55" i="102"/>
  <c r="D55" i="102"/>
  <c r="G55" i="102" s="1"/>
  <c r="J55" i="102"/>
  <c r="I55" i="102"/>
  <c r="C58" i="101"/>
  <c r="K58" i="101"/>
  <c r="E58" i="101"/>
  <c r="F59" i="101" s="1"/>
  <c r="I58" i="101"/>
  <c r="J58" i="101"/>
  <c r="D58" i="101"/>
  <c r="G58" i="101" s="1"/>
  <c r="I56" i="100"/>
  <c r="J56" i="100"/>
  <c r="C56" i="100"/>
  <c r="K56" i="100"/>
  <c r="E56" i="100"/>
  <c r="F57" i="100" s="1"/>
  <c r="D56" i="99"/>
  <c r="G56" i="99" s="1"/>
  <c r="K56" i="99"/>
  <c r="C56" i="99"/>
  <c r="E56" i="99"/>
  <c r="A57" i="99" s="1"/>
  <c r="B57" i="99" s="1"/>
  <c r="D57" i="99" s="1"/>
  <c r="J56" i="99"/>
  <c r="I56" i="99"/>
  <c r="I63" i="94"/>
  <c r="E64" i="94"/>
  <c r="C64" i="94"/>
  <c r="J64" i="94" s="1"/>
  <c r="D64" i="94"/>
  <c r="G64" i="94" s="1"/>
  <c r="E63" i="94"/>
  <c r="A65" i="94" s="1"/>
  <c r="B65" i="94" s="1"/>
  <c r="C63" i="94"/>
  <c r="J63" i="94" s="1"/>
  <c r="K63" i="94"/>
  <c r="D63" i="94"/>
  <c r="G63" i="94" s="1"/>
  <c r="E59" i="115"/>
  <c r="A60" i="115" s="1"/>
  <c r="B60" i="115" s="1"/>
  <c r="C59" i="115"/>
  <c r="J59" i="115"/>
  <c r="I59" i="115"/>
  <c r="D59" i="115"/>
  <c r="G59" i="115" s="1"/>
  <c r="C56" i="116"/>
  <c r="E56" i="116"/>
  <c r="D56" i="116"/>
  <c r="F56" i="116"/>
  <c r="I59" i="86"/>
  <c r="J59" i="86"/>
  <c r="G59" i="86"/>
  <c r="C59" i="86"/>
  <c r="E59" i="86"/>
  <c r="F60" i="86" s="1"/>
  <c r="K59" i="86"/>
  <c r="G56" i="116" l="1"/>
  <c r="G59" i="112"/>
  <c r="A58" i="98"/>
  <c r="B58" i="98" s="1"/>
  <c r="D58" i="98" s="1"/>
  <c r="F58" i="98"/>
  <c r="A54" i="111"/>
  <c r="B54" i="111" s="1"/>
  <c r="D54" i="111" s="1"/>
  <c r="G54" i="111" s="1"/>
  <c r="F54" i="111"/>
  <c r="F56" i="110"/>
  <c r="A56" i="110"/>
  <c r="B56" i="110" s="1"/>
  <c r="A54" i="105"/>
  <c r="B54" i="105" s="1"/>
  <c r="F54" i="105"/>
  <c r="A51" i="87"/>
  <c r="B51" i="87" s="1"/>
  <c r="F51" i="87"/>
  <c r="I63" i="97"/>
  <c r="J63" i="97"/>
  <c r="A59" i="101"/>
  <c r="B59" i="101" s="1"/>
  <c r="I58" i="98"/>
  <c r="J58" i="98"/>
  <c r="I54" i="111"/>
  <c r="A59" i="104"/>
  <c r="B59" i="104" s="1"/>
  <c r="F59" i="104"/>
  <c r="C58" i="98"/>
  <c r="K58" i="98"/>
  <c r="E58" i="98"/>
  <c r="F59" i="98" s="1"/>
  <c r="B55" i="95"/>
  <c r="I53" i="95"/>
  <c r="F57" i="99"/>
  <c r="G57" i="99" s="1"/>
  <c r="C54" i="111"/>
  <c r="J54" i="111" s="1"/>
  <c r="E54" i="111"/>
  <c r="K54" i="111"/>
  <c r="A51" i="85"/>
  <c r="B51" i="85" s="1"/>
  <c r="F51" i="85"/>
  <c r="J56" i="114"/>
  <c r="I56" i="114"/>
  <c r="E65" i="96"/>
  <c r="C65" i="96"/>
  <c r="J65" i="96" s="1"/>
  <c r="D65" i="96"/>
  <c r="G65" i="96" s="1"/>
  <c r="A57" i="116"/>
  <c r="B57" i="116" s="1"/>
  <c r="D57" i="116" s="1"/>
  <c r="A56" i="114"/>
  <c r="B56" i="114" s="1"/>
  <c r="A63" i="97"/>
  <c r="B63" i="97" s="1"/>
  <c r="I65" i="96"/>
  <c r="I62" i="113"/>
  <c r="E62" i="113"/>
  <c r="A63" i="113" s="1"/>
  <c r="B63" i="113" s="1"/>
  <c r="K62" i="113"/>
  <c r="C62" i="113"/>
  <c r="J62" i="113" s="1"/>
  <c r="D62" i="113"/>
  <c r="G62" i="113" s="1"/>
  <c r="J59" i="112"/>
  <c r="A60" i="112"/>
  <c r="B60" i="112" s="1"/>
  <c r="F60" i="112"/>
  <c r="I59" i="112"/>
  <c r="J57" i="109"/>
  <c r="I57" i="109"/>
  <c r="C57" i="109"/>
  <c r="E57" i="109"/>
  <c r="F58" i="109" s="1"/>
  <c r="D57" i="109"/>
  <c r="G57" i="109" s="1"/>
  <c r="B51" i="108"/>
  <c r="F51" i="108"/>
  <c r="A58" i="106"/>
  <c r="B58" i="106" s="1"/>
  <c r="F58" i="106"/>
  <c r="J56" i="103"/>
  <c r="I56" i="103"/>
  <c r="K56" i="103"/>
  <c r="E56" i="103"/>
  <c r="C56" i="103"/>
  <c r="D56" i="103"/>
  <c r="G56" i="103" s="1"/>
  <c r="A56" i="102"/>
  <c r="B56" i="102" s="1"/>
  <c r="J56" i="102"/>
  <c r="I56" i="102"/>
  <c r="I59" i="101"/>
  <c r="J59" i="101"/>
  <c r="C59" i="101"/>
  <c r="E59" i="101"/>
  <c r="F60" i="101" s="1"/>
  <c r="D59" i="101"/>
  <c r="G59" i="101" s="1"/>
  <c r="A57" i="100"/>
  <c r="B57" i="100" s="1"/>
  <c r="J57" i="99"/>
  <c r="I57" i="99"/>
  <c r="C57" i="99"/>
  <c r="E57" i="99"/>
  <c r="A58" i="99" s="1"/>
  <c r="B58" i="99" s="1"/>
  <c r="E65" i="94"/>
  <c r="C65" i="94"/>
  <c r="D65" i="94"/>
  <c r="F65" i="94"/>
  <c r="C60" i="115"/>
  <c r="E60" i="115"/>
  <c r="D60" i="115"/>
  <c r="G60" i="115" s="1"/>
  <c r="F60" i="115"/>
  <c r="C57" i="116"/>
  <c r="E57" i="116"/>
  <c r="J56" i="116"/>
  <c r="I56" i="116"/>
  <c r="F57" i="116"/>
  <c r="G57" i="116" s="1"/>
  <c r="K56" i="116"/>
  <c r="A60" i="86"/>
  <c r="B60" i="86" s="1"/>
  <c r="A57" i="103" l="1"/>
  <c r="B57" i="103" s="1"/>
  <c r="F57" i="103"/>
  <c r="F55" i="111"/>
  <c r="A55" i="111"/>
  <c r="B55" i="111" s="1"/>
  <c r="I51" i="87"/>
  <c r="J51" i="87"/>
  <c r="D51" i="87"/>
  <c r="G51" i="87" s="1"/>
  <c r="E51" i="87"/>
  <c r="C51" i="87"/>
  <c r="I54" i="105"/>
  <c r="C54" i="105"/>
  <c r="J54" i="105" s="1"/>
  <c r="K54" i="105"/>
  <c r="E54" i="105"/>
  <c r="D54" i="105"/>
  <c r="G54" i="105" s="1"/>
  <c r="E56" i="110"/>
  <c r="K56" i="110"/>
  <c r="C56" i="110"/>
  <c r="D56" i="110"/>
  <c r="G56" i="110" s="1"/>
  <c r="I56" i="110"/>
  <c r="J56" i="110"/>
  <c r="G58" i="98"/>
  <c r="J59" i="98"/>
  <c r="I59" i="98"/>
  <c r="I55" i="111"/>
  <c r="J51" i="85"/>
  <c r="I51" i="85"/>
  <c r="A59" i="98"/>
  <c r="B59" i="98" s="1"/>
  <c r="F63" i="113"/>
  <c r="C51" i="85"/>
  <c r="D51" i="85"/>
  <c r="G51" i="85" s="1"/>
  <c r="E51" i="85"/>
  <c r="I59" i="104"/>
  <c r="J59" i="104"/>
  <c r="E59" i="104"/>
  <c r="C59" i="104"/>
  <c r="D59" i="104"/>
  <c r="G59" i="104" s="1"/>
  <c r="A66" i="96"/>
  <c r="B66" i="96" s="1"/>
  <c r="F66" i="96"/>
  <c r="E55" i="95"/>
  <c r="C55" i="95"/>
  <c r="D55" i="95"/>
  <c r="G55" i="95" s="1"/>
  <c r="D55" i="111"/>
  <c r="G55" i="111" s="1"/>
  <c r="C55" i="111"/>
  <c r="J55" i="111" s="1"/>
  <c r="E55" i="111"/>
  <c r="F56" i="111" s="1"/>
  <c r="D63" i="97"/>
  <c r="G63" i="97" s="1"/>
  <c r="C63" i="97"/>
  <c r="E63" i="97"/>
  <c r="K56" i="114"/>
  <c r="E56" i="114"/>
  <c r="C56" i="114"/>
  <c r="D56" i="114"/>
  <c r="G56" i="114" s="1"/>
  <c r="G65" i="94"/>
  <c r="E63" i="113"/>
  <c r="A64" i="113" s="1"/>
  <c r="B64" i="113" s="1"/>
  <c r="D64" i="113" s="1"/>
  <c r="C63" i="113"/>
  <c r="D63" i="113"/>
  <c r="G63" i="113" s="1"/>
  <c r="F64" i="113"/>
  <c r="J63" i="113"/>
  <c r="I63" i="113"/>
  <c r="I60" i="112"/>
  <c r="J60" i="112"/>
  <c r="K60" i="112"/>
  <c r="C60" i="112"/>
  <c r="E60" i="112"/>
  <c r="F61" i="112" s="1"/>
  <c r="D60" i="112"/>
  <c r="G60" i="112" s="1"/>
  <c r="A58" i="109"/>
  <c r="B58" i="109" s="1"/>
  <c r="I51" i="108"/>
  <c r="E51" i="108"/>
  <c r="A52" i="108" s="1"/>
  <c r="C51" i="108"/>
  <c r="J51" i="108" s="1"/>
  <c r="D51" i="108"/>
  <c r="G51" i="108" s="1"/>
  <c r="C58" i="106"/>
  <c r="J58" i="106" s="1"/>
  <c r="K58" i="106"/>
  <c r="E58" i="106"/>
  <c r="A59" i="106" s="1"/>
  <c r="B59" i="106" s="1"/>
  <c r="D58" i="106"/>
  <c r="G58" i="106" s="1"/>
  <c r="I58" i="106"/>
  <c r="F59" i="106"/>
  <c r="C57" i="103"/>
  <c r="E57" i="103"/>
  <c r="A58" i="103" s="1"/>
  <c r="B58" i="103" s="1"/>
  <c r="F58" i="103"/>
  <c r="I57" i="103"/>
  <c r="J57" i="103"/>
  <c r="D57" i="103"/>
  <c r="G57" i="103" s="1"/>
  <c r="E56" i="102"/>
  <c r="C56" i="102"/>
  <c r="K56" i="102"/>
  <c r="D56" i="102"/>
  <c r="G56" i="102" s="1"/>
  <c r="A60" i="101"/>
  <c r="B60" i="101" s="1"/>
  <c r="C57" i="100"/>
  <c r="J57" i="100" s="1"/>
  <c r="E57" i="100"/>
  <c r="D57" i="100"/>
  <c r="G57" i="100" s="1"/>
  <c r="I57" i="100"/>
  <c r="C58" i="99"/>
  <c r="E58" i="99"/>
  <c r="D58" i="99"/>
  <c r="F58" i="99"/>
  <c r="K58" i="99" s="1"/>
  <c r="J65" i="94"/>
  <c r="I65" i="94"/>
  <c r="A66" i="94"/>
  <c r="B66" i="94" s="1"/>
  <c r="F66" i="94"/>
  <c r="I60" i="115"/>
  <c r="J60" i="115"/>
  <c r="F61" i="115"/>
  <c r="A61" i="115"/>
  <c r="B61" i="115" s="1"/>
  <c r="K60" i="115"/>
  <c r="I57" i="116"/>
  <c r="A58" i="116"/>
  <c r="B58" i="116" s="1"/>
  <c r="F58" i="116"/>
  <c r="J57" i="116"/>
  <c r="C60" i="86"/>
  <c r="J60" i="86" s="1"/>
  <c r="E60" i="86"/>
  <c r="D60" i="86"/>
  <c r="G60" i="86" s="1"/>
  <c r="I60" i="86"/>
  <c r="G64" i="113" l="1"/>
  <c r="A60" i="104"/>
  <c r="B60" i="104" s="1"/>
  <c r="F60" i="104"/>
  <c r="A52" i="85"/>
  <c r="B52" i="85" s="1"/>
  <c r="F52" i="85"/>
  <c r="F57" i="110"/>
  <c r="A57" i="110"/>
  <c r="B57" i="110" s="1"/>
  <c r="F55" i="105"/>
  <c r="A55" i="105"/>
  <c r="B55" i="105" s="1"/>
  <c r="F52" i="87"/>
  <c r="A52" i="87"/>
  <c r="B52" i="87" s="1"/>
  <c r="K60" i="104"/>
  <c r="E60" i="104"/>
  <c r="C60" i="104"/>
  <c r="D60" i="104"/>
  <c r="G60" i="104" s="1"/>
  <c r="J60" i="104"/>
  <c r="I60" i="104"/>
  <c r="A64" i="97"/>
  <c r="B64" i="97" s="1"/>
  <c r="F64" i="97"/>
  <c r="I52" i="85"/>
  <c r="J52" i="85"/>
  <c r="A57" i="114"/>
  <c r="B57" i="114" s="1"/>
  <c r="F57" i="114"/>
  <c r="K52" i="85"/>
  <c r="C52" i="85"/>
  <c r="E52" i="85"/>
  <c r="D52" i="85"/>
  <c r="G52" i="85" s="1"/>
  <c r="A56" i="111"/>
  <c r="B56" i="111" s="1"/>
  <c r="G58" i="99"/>
  <c r="F56" i="95"/>
  <c r="A56" i="95"/>
  <c r="B56" i="95" s="1"/>
  <c r="J66" i="96"/>
  <c r="I66" i="96"/>
  <c r="I56" i="111"/>
  <c r="J56" i="111"/>
  <c r="C66" i="96"/>
  <c r="E66" i="96"/>
  <c r="A67" i="96" s="1"/>
  <c r="B67" i="96" s="1"/>
  <c r="K66" i="96"/>
  <c r="D66" i="96"/>
  <c r="G66" i="96" s="1"/>
  <c r="D59" i="98"/>
  <c r="G59" i="98" s="1"/>
  <c r="E59" i="98"/>
  <c r="C59" i="98"/>
  <c r="J64" i="113"/>
  <c r="I64" i="113"/>
  <c r="E64" i="113"/>
  <c r="F65" i="113" s="1"/>
  <c r="K64" i="113"/>
  <c r="C64" i="113"/>
  <c r="I61" i="112"/>
  <c r="J61" i="112"/>
  <c r="A61" i="112"/>
  <c r="B61" i="112" s="1"/>
  <c r="I58" i="109"/>
  <c r="K58" i="109"/>
  <c r="E58" i="109"/>
  <c r="C58" i="109"/>
  <c r="J58" i="109" s="1"/>
  <c r="D58" i="109"/>
  <c r="G58" i="109" s="1"/>
  <c r="F52" i="108"/>
  <c r="B52" i="108"/>
  <c r="C59" i="106"/>
  <c r="E59" i="106"/>
  <c r="F60" i="106" s="1"/>
  <c r="D59" i="106"/>
  <c r="G59" i="106" s="1"/>
  <c r="I59" i="106"/>
  <c r="J59" i="106"/>
  <c r="K58" i="103"/>
  <c r="E58" i="103"/>
  <c r="A59" i="103" s="1"/>
  <c r="B59" i="103" s="1"/>
  <c r="C58" i="103"/>
  <c r="J58" i="103" s="1"/>
  <c r="D58" i="103"/>
  <c r="G58" i="103" s="1"/>
  <c r="I58" i="103"/>
  <c r="F59" i="103"/>
  <c r="A57" i="102"/>
  <c r="B57" i="102" s="1"/>
  <c r="F57" i="102"/>
  <c r="I60" i="101"/>
  <c r="C60" i="101"/>
  <c r="J60" i="101" s="1"/>
  <c r="K60" i="101"/>
  <c r="E60" i="101"/>
  <c r="D60" i="101"/>
  <c r="G60" i="101" s="1"/>
  <c r="A58" i="100"/>
  <c r="B58" i="100" s="1"/>
  <c r="F58" i="100"/>
  <c r="J58" i="99"/>
  <c r="I58" i="99"/>
  <c r="A59" i="99"/>
  <c r="B59" i="99" s="1"/>
  <c r="F59" i="99"/>
  <c r="I66" i="94"/>
  <c r="J66" i="94"/>
  <c r="C66" i="94"/>
  <c r="K66" i="94"/>
  <c r="E66" i="94"/>
  <c r="D66" i="94"/>
  <c r="G66" i="94" s="1"/>
  <c r="C61" i="115"/>
  <c r="E61" i="115"/>
  <c r="A62" i="115" s="1"/>
  <c r="B62" i="115" s="1"/>
  <c r="D61" i="115"/>
  <c r="G61" i="115" s="1"/>
  <c r="I61" i="115"/>
  <c r="J61" i="115"/>
  <c r="K58" i="116"/>
  <c r="C58" i="116"/>
  <c r="E58" i="116"/>
  <c r="A59" i="116" s="1"/>
  <c r="B59" i="116" s="1"/>
  <c r="D59" i="116" s="1"/>
  <c r="D58" i="116"/>
  <c r="G58" i="116" s="1"/>
  <c r="I58" i="116"/>
  <c r="J58" i="116"/>
  <c r="F61" i="86"/>
  <c r="A61" i="86"/>
  <c r="B61" i="86" s="1"/>
  <c r="F67" i="94" l="1"/>
  <c r="A67" i="94"/>
  <c r="B67" i="94" s="1"/>
  <c r="D67" i="94" s="1"/>
  <c r="C52" i="87"/>
  <c r="K52" i="87"/>
  <c r="E52" i="87"/>
  <c r="F53" i="87" s="1"/>
  <c r="D52" i="87"/>
  <c r="G52" i="87" s="1"/>
  <c r="J52" i="87"/>
  <c r="I52" i="87"/>
  <c r="A53" i="87"/>
  <c r="B53" i="87" s="1"/>
  <c r="C55" i="105"/>
  <c r="E55" i="105"/>
  <c r="D55" i="105"/>
  <c r="G55" i="105" s="1"/>
  <c r="J55" i="105"/>
  <c r="I55" i="105"/>
  <c r="A56" i="105"/>
  <c r="B56" i="105" s="1"/>
  <c r="F56" i="105"/>
  <c r="D57" i="110"/>
  <c r="G57" i="110" s="1"/>
  <c r="C57" i="110"/>
  <c r="J57" i="110" s="1"/>
  <c r="E57" i="110"/>
  <c r="A58" i="110" s="1"/>
  <c r="B58" i="110" s="1"/>
  <c r="D58" i="110"/>
  <c r="F58" i="110"/>
  <c r="I57" i="110"/>
  <c r="C67" i="96"/>
  <c r="E67" i="96"/>
  <c r="D67" i="96"/>
  <c r="C56" i="95"/>
  <c r="E56" i="95"/>
  <c r="A57" i="95" s="1"/>
  <c r="D56" i="95"/>
  <c r="G56" i="95" s="1"/>
  <c r="J64" i="97"/>
  <c r="I64" i="97"/>
  <c r="A60" i="98"/>
  <c r="B60" i="98" s="1"/>
  <c r="F60" i="98"/>
  <c r="F57" i="95"/>
  <c r="I56" i="95"/>
  <c r="J56" i="95"/>
  <c r="F53" i="85"/>
  <c r="A53" i="85"/>
  <c r="B53" i="85" s="1"/>
  <c r="K64" i="97"/>
  <c r="C64" i="97"/>
  <c r="E64" i="97"/>
  <c r="F65" i="97" s="1"/>
  <c r="D64" i="97"/>
  <c r="G64" i="97" s="1"/>
  <c r="A60" i="106"/>
  <c r="B60" i="106" s="1"/>
  <c r="F67" i="96"/>
  <c r="J57" i="114"/>
  <c r="I57" i="114"/>
  <c r="E57" i="114"/>
  <c r="C57" i="114"/>
  <c r="D57" i="114"/>
  <c r="G57" i="114" s="1"/>
  <c r="F61" i="104"/>
  <c r="A61" i="104"/>
  <c r="B61" i="104" s="1"/>
  <c r="F59" i="116"/>
  <c r="F62" i="115"/>
  <c r="K56" i="111"/>
  <c r="C56" i="111"/>
  <c r="E56" i="111"/>
  <c r="D56" i="111"/>
  <c r="G56" i="111" s="1"/>
  <c r="I65" i="113"/>
  <c r="J65" i="113"/>
  <c r="A65" i="113"/>
  <c r="B65" i="113" s="1"/>
  <c r="C61" i="112"/>
  <c r="E61" i="112"/>
  <c r="D61" i="112"/>
  <c r="G61" i="112" s="1"/>
  <c r="F59" i="109"/>
  <c r="A59" i="109"/>
  <c r="B59" i="109" s="1"/>
  <c r="K52" i="108"/>
  <c r="E52" i="108"/>
  <c r="F53" i="108" s="1"/>
  <c r="C52" i="108"/>
  <c r="D52" i="108"/>
  <c r="G52" i="108" s="1"/>
  <c r="J52" i="108"/>
  <c r="I52" i="108"/>
  <c r="C60" i="106"/>
  <c r="E60" i="106"/>
  <c r="F61" i="106" s="1"/>
  <c r="K60" i="106"/>
  <c r="D60" i="106"/>
  <c r="G60" i="106" s="1"/>
  <c r="J60" i="106"/>
  <c r="I60" i="106"/>
  <c r="J59" i="103"/>
  <c r="I59" i="103"/>
  <c r="C59" i="103"/>
  <c r="E59" i="103"/>
  <c r="A60" i="103" s="1"/>
  <c r="B60" i="103" s="1"/>
  <c r="D59" i="103"/>
  <c r="G59" i="103" s="1"/>
  <c r="E57" i="102"/>
  <c r="F58" i="102" s="1"/>
  <c r="C57" i="102"/>
  <c r="D57" i="102"/>
  <c r="G57" i="102" s="1"/>
  <c r="J57" i="102"/>
  <c r="I57" i="102"/>
  <c r="A61" i="101"/>
  <c r="B61" i="101" s="1"/>
  <c r="F61" i="101"/>
  <c r="E58" i="100"/>
  <c r="F59" i="100" s="1"/>
  <c r="K58" i="100"/>
  <c r="C58" i="100"/>
  <c r="D58" i="100"/>
  <c r="G58" i="100" s="1"/>
  <c r="I58" i="100"/>
  <c r="J58" i="100"/>
  <c r="I59" i="99"/>
  <c r="J59" i="99"/>
  <c r="C59" i="99"/>
  <c r="E59" i="99"/>
  <c r="A60" i="99" s="1"/>
  <c r="B60" i="99" s="1"/>
  <c r="D60" i="99" s="1"/>
  <c r="D59" i="99"/>
  <c r="G59" i="99" s="1"/>
  <c r="J67" i="94"/>
  <c r="I67" i="94"/>
  <c r="G67" i="94"/>
  <c r="E67" i="94"/>
  <c r="F68" i="94" s="1"/>
  <c r="C67" i="94"/>
  <c r="K62" i="115"/>
  <c r="E62" i="115"/>
  <c r="A63" i="115" s="1"/>
  <c r="B63" i="115" s="1"/>
  <c r="C62" i="115"/>
  <c r="D62" i="115"/>
  <c r="G62" i="115" s="1"/>
  <c r="J62" i="115"/>
  <c r="I62" i="115"/>
  <c r="I59" i="116"/>
  <c r="J59" i="116"/>
  <c r="G59" i="116"/>
  <c r="C59" i="116"/>
  <c r="E59" i="116"/>
  <c r="E61" i="86"/>
  <c r="A62" i="86" s="1"/>
  <c r="B62" i="86" s="1"/>
  <c r="K61" i="86"/>
  <c r="C61" i="86"/>
  <c r="D61" i="86"/>
  <c r="G61" i="86" s="1"/>
  <c r="I61" i="86"/>
  <c r="J61" i="86"/>
  <c r="F60" i="116" l="1"/>
  <c r="A60" i="116"/>
  <c r="B60" i="116" s="1"/>
  <c r="F58" i="114"/>
  <c r="A58" i="114"/>
  <c r="B58" i="114" s="1"/>
  <c r="G67" i="96"/>
  <c r="I58" i="110"/>
  <c r="J58" i="110"/>
  <c r="G58" i="110"/>
  <c r="C58" i="110"/>
  <c r="E58" i="110"/>
  <c r="K58" i="110"/>
  <c r="I56" i="105"/>
  <c r="J56" i="105"/>
  <c r="E56" i="105"/>
  <c r="C56" i="105"/>
  <c r="K56" i="105"/>
  <c r="D56" i="105"/>
  <c r="G56" i="105" s="1"/>
  <c r="E53" i="87"/>
  <c r="A54" i="87" s="1"/>
  <c r="B54" i="87" s="1"/>
  <c r="C53" i="87"/>
  <c r="D54" i="87"/>
  <c r="D53" i="87"/>
  <c r="G53" i="87" s="1"/>
  <c r="J53" i="87"/>
  <c r="I53" i="87"/>
  <c r="F54" i="87"/>
  <c r="B57" i="95"/>
  <c r="I55" i="95"/>
  <c r="E61" i="104"/>
  <c r="C61" i="104"/>
  <c r="D61" i="104"/>
  <c r="G61" i="104" s="1"/>
  <c r="E60" i="98"/>
  <c r="C60" i="98"/>
  <c r="K60" i="98"/>
  <c r="D60" i="98"/>
  <c r="G60" i="98" s="1"/>
  <c r="I61" i="104"/>
  <c r="J61" i="104"/>
  <c r="E58" i="114"/>
  <c r="F59" i="114" s="1"/>
  <c r="C58" i="114"/>
  <c r="K58" i="114"/>
  <c r="E53" i="85"/>
  <c r="C53" i="85"/>
  <c r="D53" i="85"/>
  <c r="G53" i="85" s="1"/>
  <c r="A65" i="97"/>
  <c r="B65" i="97" s="1"/>
  <c r="A53" i="108"/>
  <c r="B53" i="108" s="1"/>
  <c r="D53" i="108" s="1"/>
  <c r="G53" i="108" s="1"/>
  <c r="F57" i="111"/>
  <c r="A57" i="111"/>
  <c r="B57" i="111" s="1"/>
  <c r="J53" i="85"/>
  <c r="I53" i="85"/>
  <c r="F68" i="96"/>
  <c r="F63" i="115"/>
  <c r="D58" i="114"/>
  <c r="G58" i="114" s="1"/>
  <c r="F62" i="86"/>
  <c r="A68" i="94"/>
  <c r="B68" i="94" s="1"/>
  <c r="D68" i="94" s="1"/>
  <c r="G68" i="94" s="1"/>
  <c r="A61" i="106"/>
  <c r="B61" i="106" s="1"/>
  <c r="E61" i="106" s="1"/>
  <c r="A62" i="106" s="1"/>
  <c r="B62" i="106" s="1"/>
  <c r="I58" i="114"/>
  <c r="J58" i="114"/>
  <c r="A59" i="114"/>
  <c r="B59" i="114" s="1"/>
  <c r="I67" i="96"/>
  <c r="J67" i="96"/>
  <c r="A68" i="96"/>
  <c r="B68" i="96" s="1"/>
  <c r="I65" i="97"/>
  <c r="J57" i="95"/>
  <c r="I57" i="95"/>
  <c r="A58" i="102"/>
  <c r="B58" i="102" s="1"/>
  <c r="D58" i="102" s="1"/>
  <c r="G58" i="102" s="1"/>
  <c r="I60" i="98"/>
  <c r="J60" i="98"/>
  <c r="A61" i="98"/>
  <c r="B61" i="98" s="1"/>
  <c r="D61" i="98" s="1"/>
  <c r="F61" i="98"/>
  <c r="E65" i="113"/>
  <c r="C65" i="113"/>
  <c r="D65" i="113"/>
  <c r="G65" i="113" s="1"/>
  <c r="F62" i="112"/>
  <c r="A62" i="112"/>
  <c r="B62" i="112" s="1"/>
  <c r="J59" i="109"/>
  <c r="I59" i="109"/>
  <c r="C59" i="109"/>
  <c r="E59" i="109"/>
  <c r="F60" i="109" s="1"/>
  <c r="D59" i="109"/>
  <c r="G59" i="109" s="1"/>
  <c r="C53" i="108"/>
  <c r="E53" i="108"/>
  <c r="F54" i="108" s="1"/>
  <c r="I53" i="108"/>
  <c r="J53" i="108"/>
  <c r="C61" i="106"/>
  <c r="D61" i="106"/>
  <c r="G61" i="106" s="1"/>
  <c r="J61" i="106"/>
  <c r="I61" i="106"/>
  <c r="C60" i="103"/>
  <c r="E60" i="103"/>
  <c r="D60" i="103"/>
  <c r="F60" i="103"/>
  <c r="E58" i="102"/>
  <c r="A59" i="102" s="1"/>
  <c r="B59" i="102" s="1"/>
  <c r="K58" i="102"/>
  <c r="F59" i="102"/>
  <c r="I58" i="102"/>
  <c r="J61" i="101"/>
  <c r="I61" i="101"/>
  <c r="E61" i="101"/>
  <c r="F62" i="101" s="1"/>
  <c r="C61" i="101"/>
  <c r="D61" i="101"/>
  <c r="G61" i="101" s="1"/>
  <c r="A59" i="100"/>
  <c r="B59" i="100" s="1"/>
  <c r="J59" i="100"/>
  <c r="I59" i="100"/>
  <c r="F60" i="99"/>
  <c r="E60" i="99"/>
  <c r="C60" i="99"/>
  <c r="I68" i="94"/>
  <c r="E68" i="94"/>
  <c r="K68" i="94"/>
  <c r="C68" i="94"/>
  <c r="J68" i="94" s="1"/>
  <c r="C63" i="115"/>
  <c r="E63" i="115"/>
  <c r="F64" i="115" s="1"/>
  <c r="D63" i="115"/>
  <c r="G63" i="115" s="1"/>
  <c r="J63" i="115"/>
  <c r="I63" i="115"/>
  <c r="I60" i="116"/>
  <c r="E60" i="116"/>
  <c r="A61" i="116" s="1"/>
  <c r="B61" i="116" s="1"/>
  <c r="C60" i="116"/>
  <c r="J60" i="116" s="1"/>
  <c r="K60" i="116"/>
  <c r="D60" i="116"/>
  <c r="G60" i="116" s="1"/>
  <c r="C62" i="86"/>
  <c r="E62" i="86"/>
  <c r="A63" i="86" s="1"/>
  <c r="B63" i="86" s="1"/>
  <c r="D62" i="86"/>
  <c r="G62" i="86" s="1"/>
  <c r="I62" i="86"/>
  <c r="J62" i="86"/>
  <c r="F63" i="86"/>
  <c r="F69" i="94" l="1"/>
  <c r="A70" i="94"/>
  <c r="B70" i="94" s="1"/>
  <c r="G60" i="103"/>
  <c r="G61" i="98"/>
  <c r="A64" i="115"/>
  <c r="B64" i="115" s="1"/>
  <c r="I54" i="87"/>
  <c r="G54" i="87"/>
  <c r="E54" i="87"/>
  <c r="C54" i="87"/>
  <c r="J54" i="87" s="1"/>
  <c r="K54" i="87"/>
  <c r="A57" i="105"/>
  <c r="B57" i="105" s="1"/>
  <c r="F57" i="105"/>
  <c r="A59" i="110"/>
  <c r="B59" i="110" s="1"/>
  <c r="F59" i="110"/>
  <c r="F54" i="85"/>
  <c r="A54" i="85"/>
  <c r="B54" i="85" s="1"/>
  <c r="E57" i="111"/>
  <c r="F58" i="111" s="1"/>
  <c r="C57" i="111"/>
  <c r="D57" i="111"/>
  <c r="G57" i="111" s="1"/>
  <c r="C59" i="114"/>
  <c r="E59" i="114"/>
  <c r="J57" i="111"/>
  <c r="I57" i="111"/>
  <c r="A58" i="111"/>
  <c r="B58" i="111" s="1"/>
  <c r="D58" i="111" s="1"/>
  <c r="G58" i="111" s="1"/>
  <c r="K68" i="96"/>
  <c r="C68" i="96"/>
  <c r="E68" i="96"/>
  <c r="D68" i="96"/>
  <c r="G68" i="96" s="1"/>
  <c r="D59" i="114"/>
  <c r="G59" i="114" s="1"/>
  <c r="A54" i="108"/>
  <c r="B54" i="108" s="1"/>
  <c r="J61" i="98"/>
  <c r="I61" i="98"/>
  <c r="C65" i="97"/>
  <c r="J65" i="97" s="1"/>
  <c r="E65" i="97"/>
  <c r="D65" i="97"/>
  <c r="G65" i="97" s="1"/>
  <c r="F62" i="104"/>
  <c r="A62" i="104"/>
  <c r="B62" i="104" s="1"/>
  <c r="C61" i="98"/>
  <c r="E61" i="98"/>
  <c r="F62" i="98" s="1"/>
  <c r="A69" i="94"/>
  <c r="B69" i="94" s="1"/>
  <c r="D69" i="94" s="1"/>
  <c r="C58" i="102"/>
  <c r="J58" i="102" s="1"/>
  <c r="I68" i="96"/>
  <c r="J68" i="96"/>
  <c r="A69" i="96"/>
  <c r="B69" i="96" s="1"/>
  <c r="D69" i="96" s="1"/>
  <c r="F69" i="96"/>
  <c r="J59" i="114"/>
  <c r="I59" i="114"/>
  <c r="A60" i="114"/>
  <c r="B60" i="114" s="1"/>
  <c r="D60" i="114" s="1"/>
  <c r="F60" i="114"/>
  <c r="K55" i="95"/>
  <c r="C57" i="95"/>
  <c r="J55" i="95" s="1"/>
  <c r="E57" i="95"/>
  <c r="D57" i="95"/>
  <c r="G57" i="95" s="1"/>
  <c r="A66" i="113"/>
  <c r="B66" i="113" s="1"/>
  <c r="F66" i="113"/>
  <c r="I62" i="112"/>
  <c r="E62" i="112"/>
  <c r="A63" i="112" s="1"/>
  <c r="B63" i="112" s="1"/>
  <c r="K62" i="112"/>
  <c r="C62" i="112"/>
  <c r="J62" i="112" s="1"/>
  <c r="D62" i="112"/>
  <c r="G62" i="112" s="1"/>
  <c r="J60" i="109"/>
  <c r="I60" i="109"/>
  <c r="A60" i="109"/>
  <c r="B60" i="109" s="1"/>
  <c r="E54" i="108"/>
  <c r="F55" i="108" s="1"/>
  <c r="K54" i="108"/>
  <c r="C54" i="108"/>
  <c r="J54" i="108" s="1"/>
  <c r="D54" i="108"/>
  <c r="G54" i="108" s="1"/>
  <c r="I54" i="108"/>
  <c r="E62" i="106"/>
  <c r="C62" i="106"/>
  <c r="D62" i="106"/>
  <c r="F62" i="106"/>
  <c r="K62" i="106" s="1"/>
  <c r="A61" i="103"/>
  <c r="B61" i="103" s="1"/>
  <c r="I60" i="103"/>
  <c r="F61" i="103"/>
  <c r="J60" i="103"/>
  <c r="K60" i="103"/>
  <c r="C59" i="102"/>
  <c r="E59" i="102"/>
  <c r="F60" i="102" s="1"/>
  <c r="D59" i="102"/>
  <c r="G59" i="102" s="1"/>
  <c r="A60" i="102"/>
  <c r="B60" i="102" s="1"/>
  <c r="D60" i="102" s="1"/>
  <c r="G60" i="102" s="1"/>
  <c r="J59" i="102"/>
  <c r="I59" i="102"/>
  <c r="J62" i="101"/>
  <c r="I62" i="101"/>
  <c r="A62" i="101"/>
  <c r="B62" i="101" s="1"/>
  <c r="E59" i="100"/>
  <c r="C59" i="100"/>
  <c r="D59" i="100"/>
  <c r="G59" i="100" s="1"/>
  <c r="A61" i="99"/>
  <c r="B61" i="99" s="1"/>
  <c r="F61" i="99"/>
  <c r="I60" i="99"/>
  <c r="J60" i="99"/>
  <c r="K60" i="99"/>
  <c r="G60" i="99"/>
  <c r="I69" i="94"/>
  <c r="J69" i="94"/>
  <c r="G69" i="94"/>
  <c r="C70" i="94"/>
  <c r="E70" i="94"/>
  <c r="D70" i="94"/>
  <c r="F70" i="94"/>
  <c r="C69" i="94"/>
  <c r="E69" i="94"/>
  <c r="A71" i="94" s="1"/>
  <c r="B71" i="94" s="1"/>
  <c r="K64" i="115"/>
  <c r="C64" i="115"/>
  <c r="E64" i="115"/>
  <c r="A65" i="115" s="1"/>
  <c r="B65" i="115" s="1"/>
  <c r="D64" i="115"/>
  <c r="G64" i="115" s="1"/>
  <c r="I64" i="115"/>
  <c r="J64" i="115"/>
  <c r="F65" i="115"/>
  <c r="C61" i="116"/>
  <c r="E61" i="116"/>
  <c r="D61" i="116"/>
  <c r="F61" i="116"/>
  <c r="C63" i="86"/>
  <c r="E63" i="86"/>
  <c r="A64" i="86" s="1"/>
  <c r="B64" i="86" s="1"/>
  <c r="K63" i="86"/>
  <c r="D63" i="86"/>
  <c r="G63" i="86" s="1"/>
  <c r="J63" i="86"/>
  <c r="F64" i="86"/>
  <c r="I63" i="86"/>
  <c r="G62" i="106" l="1"/>
  <c r="G60" i="114"/>
  <c r="G69" i="96"/>
  <c r="I59" i="110"/>
  <c r="J59" i="110"/>
  <c r="E59" i="110"/>
  <c r="C59" i="110"/>
  <c r="D59" i="110"/>
  <c r="G59" i="110" s="1"/>
  <c r="J57" i="105"/>
  <c r="I57" i="105"/>
  <c r="E57" i="105"/>
  <c r="C57" i="105"/>
  <c r="D57" i="105"/>
  <c r="G57" i="105" s="1"/>
  <c r="F55" i="87"/>
  <c r="A55" i="87"/>
  <c r="B55" i="87" s="1"/>
  <c r="E54" i="85"/>
  <c r="C54" i="85"/>
  <c r="J54" i="85" s="1"/>
  <c r="K54" i="85"/>
  <c r="D54" i="85"/>
  <c r="G54" i="85" s="1"/>
  <c r="I60" i="114"/>
  <c r="J60" i="114"/>
  <c r="F55" i="85"/>
  <c r="I54" i="85"/>
  <c r="A55" i="85"/>
  <c r="B55" i="85" s="1"/>
  <c r="D55" i="85" s="1"/>
  <c r="G55" i="85" s="1"/>
  <c r="K60" i="114"/>
  <c r="C60" i="114"/>
  <c r="E60" i="114"/>
  <c r="F61" i="114" s="1"/>
  <c r="F66" i="97"/>
  <c r="A66" i="97"/>
  <c r="B66" i="97" s="1"/>
  <c r="F71" i="94"/>
  <c r="A58" i="95"/>
  <c r="B58" i="95" s="1"/>
  <c r="F58" i="95"/>
  <c r="I62" i="98"/>
  <c r="J62" i="98"/>
  <c r="I69" i="96"/>
  <c r="J69" i="96"/>
  <c r="E69" i="96"/>
  <c r="F70" i="96" s="1"/>
  <c r="C69" i="96"/>
  <c r="E62" i="104"/>
  <c r="F63" i="104" s="1"/>
  <c r="C62" i="104"/>
  <c r="J62" i="104" s="1"/>
  <c r="K62" i="104"/>
  <c r="D62" i="104"/>
  <c r="G62" i="104" s="1"/>
  <c r="A62" i="98"/>
  <c r="B62" i="98" s="1"/>
  <c r="K58" i="111"/>
  <c r="C58" i="111"/>
  <c r="E58" i="111"/>
  <c r="A59" i="111" s="1"/>
  <c r="B59" i="111" s="1"/>
  <c r="I62" i="104"/>
  <c r="I58" i="111"/>
  <c r="J58" i="111"/>
  <c r="I66" i="113"/>
  <c r="E66" i="113"/>
  <c r="K66" i="113"/>
  <c r="C66" i="113"/>
  <c r="J66" i="113" s="1"/>
  <c r="D66" i="113"/>
  <c r="G66" i="113" s="1"/>
  <c r="E63" i="112"/>
  <c r="C63" i="112"/>
  <c r="D63" i="112"/>
  <c r="G63" i="112" s="1"/>
  <c r="F63" i="112"/>
  <c r="K60" i="109"/>
  <c r="E60" i="109"/>
  <c r="C60" i="109"/>
  <c r="D60" i="109"/>
  <c r="G60" i="109" s="1"/>
  <c r="A55" i="108"/>
  <c r="B55" i="108" s="1"/>
  <c r="D55" i="108" s="1"/>
  <c r="G55" i="108" s="1"/>
  <c r="I55" i="108"/>
  <c r="A63" i="106"/>
  <c r="B63" i="106" s="1"/>
  <c r="I62" i="106"/>
  <c r="J62" i="106"/>
  <c r="F63" i="106"/>
  <c r="C61" i="103"/>
  <c r="E61" i="103"/>
  <c r="F62" i="103" s="1"/>
  <c r="D61" i="103"/>
  <c r="G61" i="103" s="1"/>
  <c r="I61" i="103"/>
  <c r="J61" i="103"/>
  <c r="I60" i="102"/>
  <c r="J60" i="102"/>
  <c r="K60" i="102"/>
  <c r="C60" i="102"/>
  <c r="E60" i="102"/>
  <c r="F61" i="102" s="1"/>
  <c r="C62" i="101"/>
  <c r="E62" i="101"/>
  <c r="K62" i="101"/>
  <c r="D62" i="101"/>
  <c r="G62" i="101" s="1"/>
  <c r="F60" i="100"/>
  <c r="A60" i="100"/>
  <c r="B60" i="100" s="1"/>
  <c r="J61" i="99"/>
  <c r="I61" i="99"/>
  <c r="E61" i="99"/>
  <c r="F62" i="99" s="1"/>
  <c r="C61" i="99"/>
  <c r="D61" i="99"/>
  <c r="G61" i="99" s="1"/>
  <c r="K71" i="94"/>
  <c r="C71" i="94"/>
  <c r="E71" i="94"/>
  <c r="A72" i="94" s="1"/>
  <c r="B72" i="94" s="1"/>
  <c r="D71" i="94"/>
  <c r="G71" i="94" s="1"/>
  <c r="G70" i="94"/>
  <c r="J71" i="94"/>
  <c r="I71" i="94"/>
  <c r="I70" i="94"/>
  <c r="J70" i="94"/>
  <c r="E65" i="115"/>
  <c r="F66" i="115" s="1"/>
  <c r="C65" i="115"/>
  <c r="J65" i="115" s="1"/>
  <c r="I65" i="115"/>
  <c r="D65" i="115"/>
  <c r="G65" i="115" s="1"/>
  <c r="J61" i="116"/>
  <c r="A62" i="116"/>
  <c r="B62" i="116" s="1"/>
  <c r="I61" i="116"/>
  <c r="F62" i="116"/>
  <c r="G61" i="116"/>
  <c r="E64" i="86"/>
  <c r="A65" i="86" s="1"/>
  <c r="B65" i="86" s="1"/>
  <c r="C64" i="86"/>
  <c r="J64" i="86" s="1"/>
  <c r="D64" i="86"/>
  <c r="G64" i="86" s="1"/>
  <c r="I64" i="86"/>
  <c r="F67" i="113" l="1"/>
  <c r="A67" i="113"/>
  <c r="B67" i="113" s="1"/>
  <c r="E55" i="87"/>
  <c r="C55" i="87"/>
  <c r="D55" i="87"/>
  <c r="G55" i="87" s="1"/>
  <c r="A56" i="87"/>
  <c r="B56" i="87" s="1"/>
  <c r="I55" i="87"/>
  <c r="J55" i="87"/>
  <c r="F56" i="87"/>
  <c r="F58" i="105"/>
  <c r="A58" i="105"/>
  <c r="B58" i="105" s="1"/>
  <c r="F60" i="110"/>
  <c r="A60" i="110"/>
  <c r="B60" i="110" s="1"/>
  <c r="C59" i="111"/>
  <c r="E59" i="111"/>
  <c r="D59" i="111"/>
  <c r="J63" i="104"/>
  <c r="I63" i="104"/>
  <c r="F59" i="111"/>
  <c r="J58" i="95"/>
  <c r="I58" i="95"/>
  <c r="J61" i="114"/>
  <c r="I61" i="114"/>
  <c r="C58" i="95"/>
  <c r="E58" i="95"/>
  <c r="A59" i="95" s="1"/>
  <c r="B59" i="95" s="1"/>
  <c r="D58" i="95"/>
  <c r="G58" i="95" s="1"/>
  <c r="A63" i="104"/>
  <c r="B63" i="104" s="1"/>
  <c r="A62" i="103"/>
  <c r="B62" i="103" s="1"/>
  <c r="E62" i="98"/>
  <c r="K62" i="98"/>
  <c r="C62" i="98"/>
  <c r="D62" i="98"/>
  <c r="G62" i="98" s="1"/>
  <c r="I70" i="96"/>
  <c r="J70" i="96"/>
  <c r="E55" i="85"/>
  <c r="F56" i="85" s="1"/>
  <c r="C55" i="85"/>
  <c r="J55" i="85" s="1"/>
  <c r="F65" i="86"/>
  <c r="A66" i="115"/>
  <c r="B66" i="115" s="1"/>
  <c r="A70" i="96"/>
  <c r="B70" i="96" s="1"/>
  <c r="C66" i="97"/>
  <c r="E66" i="97"/>
  <c r="A67" i="97" s="1"/>
  <c r="B67" i="97" s="1"/>
  <c r="K66" i="97"/>
  <c r="D67" i="97"/>
  <c r="D66" i="97"/>
  <c r="G66" i="97" s="1"/>
  <c r="I55" i="85"/>
  <c r="A56" i="85"/>
  <c r="B56" i="85" s="1"/>
  <c r="I66" i="97"/>
  <c r="J66" i="97"/>
  <c r="F67" i="97"/>
  <c r="A61" i="114"/>
  <c r="B61" i="114" s="1"/>
  <c r="J67" i="113"/>
  <c r="I67" i="113"/>
  <c r="E67" i="113"/>
  <c r="A68" i="113" s="1"/>
  <c r="B68" i="113" s="1"/>
  <c r="C67" i="113"/>
  <c r="D67" i="113"/>
  <c r="G67" i="113" s="1"/>
  <c r="I63" i="112"/>
  <c r="A64" i="112"/>
  <c r="B64" i="112" s="1"/>
  <c r="J63" i="112"/>
  <c r="F64" i="112"/>
  <c r="F61" i="109"/>
  <c r="A61" i="109"/>
  <c r="B61" i="109" s="1"/>
  <c r="E55" i="108"/>
  <c r="C55" i="108"/>
  <c r="J55" i="108" s="1"/>
  <c r="J63" i="106"/>
  <c r="I63" i="106"/>
  <c r="E63" i="106"/>
  <c r="A64" i="106" s="1"/>
  <c r="B64" i="106" s="1"/>
  <c r="C63" i="106"/>
  <c r="D63" i="106"/>
  <c r="G63" i="106" s="1"/>
  <c r="K62" i="103"/>
  <c r="E62" i="103"/>
  <c r="F63" i="103" s="1"/>
  <c r="C62" i="103"/>
  <c r="J62" i="103" s="1"/>
  <c r="D62" i="103"/>
  <c r="G62" i="103" s="1"/>
  <c r="I62" i="103"/>
  <c r="J61" i="102"/>
  <c r="I61" i="102"/>
  <c r="A61" i="102"/>
  <c r="B61" i="102" s="1"/>
  <c r="A63" i="101"/>
  <c r="B63" i="101" s="1"/>
  <c r="F63" i="101"/>
  <c r="E60" i="100"/>
  <c r="F61" i="100" s="1"/>
  <c r="K60" i="100"/>
  <c r="C60" i="100"/>
  <c r="D60" i="100"/>
  <c r="G60" i="100" s="1"/>
  <c r="A61" i="100"/>
  <c r="B61" i="100" s="1"/>
  <c r="I60" i="100"/>
  <c r="J60" i="100"/>
  <c r="A62" i="99"/>
  <c r="B62" i="99" s="1"/>
  <c r="C72" i="94"/>
  <c r="E72" i="94"/>
  <c r="D72" i="94"/>
  <c r="F72" i="94"/>
  <c r="J66" i="115"/>
  <c r="I66" i="115"/>
  <c r="C66" i="115"/>
  <c r="E66" i="115"/>
  <c r="K66" i="115"/>
  <c r="D66" i="115"/>
  <c r="G66" i="115" s="1"/>
  <c r="E62" i="116"/>
  <c r="F63" i="116" s="1"/>
  <c r="K62" i="116"/>
  <c r="C62" i="116"/>
  <c r="D62" i="116"/>
  <c r="G62" i="116" s="1"/>
  <c r="J62" i="116"/>
  <c r="I62" i="116"/>
  <c r="K65" i="86"/>
  <c r="C65" i="86"/>
  <c r="E65" i="86"/>
  <c r="A66" i="86" s="1"/>
  <c r="B66" i="86" s="1"/>
  <c r="D65" i="86"/>
  <c r="G65" i="86" s="1"/>
  <c r="J65" i="86"/>
  <c r="I65" i="86"/>
  <c r="F67" i="115" l="1"/>
  <c r="A67" i="115"/>
  <c r="B67" i="115" s="1"/>
  <c r="D67" i="115" s="1"/>
  <c r="G67" i="115" s="1"/>
  <c r="G59" i="111"/>
  <c r="A60" i="111"/>
  <c r="B60" i="111" s="1"/>
  <c r="D60" i="111" s="1"/>
  <c r="C60" i="110"/>
  <c r="K60" i="110"/>
  <c r="E60" i="110"/>
  <c r="F61" i="110" s="1"/>
  <c r="D60" i="110"/>
  <c r="G60" i="110" s="1"/>
  <c r="J60" i="110"/>
  <c r="I60" i="110"/>
  <c r="A61" i="110"/>
  <c r="B61" i="110" s="1"/>
  <c r="K58" i="105"/>
  <c r="C58" i="105"/>
  <c r="J58" i="105" s="1"/>
  <c r="E58" i="105"/>
  <c r="D58" i="105"/>
  <c r="G58" i="105" s="1"/>
  <c r="I58" i="105"/>
  <c r="F59" i="105"/>
  <c r="A59" i="105"/>
  <c r="B59" i="105" s="1"/>
  <c r="I56" i="87"/>
  <c r="J56" i="87"/>
  <c r="E56" i="87"/>
  <c r="K56" i="87"/>
  <c r="C56" i="87"/>
  <c r="D56" i="87"/>
  <c r="G56" i="87" s="1"/>
  <c r="K57" i="95"/>
  <c r="C59" i="95"/>
  <c r="E59" i="95"/>
  <c r="D59" i="95"/>
  <c r="F59" i="95"/>
  <c r="K56" i="85"/>
  <c r="D56" i="85"/>
  <c r="G56" i="85" s="1"/>
  <c r="C56" i="85"/>
  <c r="E56" i="85"/>
  <c r="E70" i="96"/>
  <c r="K70" i="96"/>
  <c r="C70" i="96"/>
  <c r="D70" i="96"/>
  <c r="G70" i="96" s="1"/>
  <c r="I56" i="85"/>
  <c r="J56" i="85"/>
  <c r="A63" i="116"/>
  <c r="B63" i="116" s="1"/>
  <c r="A63" i="103"/>
  <c r="B63" i="103" s="1"/>
  <c r="D63" i="103" s="1"/>
  <c r="G63" i="103" s="1"/>
  <c r="A63" i="98"/>
  <c r="B63" i="98" s="1"/>
  <c r="F63" i="98"/>
  <c r="F66" i="86"/>
  <c r="C61" i="114"/>
  <c r="E61" i="114"/>
  <c r="D61" i="114"/>
  <c r="G61" i="114" s="1"/>
  <c r="G67" i="97"/>
  <c r="I67" i="97"/>
  <c r="J67" i="97"/>
  <c r="E63" i="104"/>
  <c r="C63" i="104"/>
  <c r="D63" i="104"/>
  <c r="G63" i="104" s="1"/>
  <c r="E60" i="111"/>
  <c r="C60" i="111"/>
  <c r="C67" i="97"/>
  <c r="E67" i="97"/>
  <c r="I59" i="111"/>
  <c r="J59" i="111"/>
  <c r="F60" i="111"/>
  <c r="E68" i="113"/>
  <c r="C68" i="113"/>
  <c r="D68" i="113"/>
  <c r="F68" i="113"/>
  <c r="K68" i="113" s="1"/>
  <c r="E64" i="112"/>
  <c r="A65" i="112" s="1"/>
  <c r="B65" i="112" s="1"/>
  <c r="K64" i="112"/>
  <c r="C64" i="112"/>
  <c r="D64" i="112"/>
  <c r="G64" i="112" s="1"/>
  <c r="J64" i="112"/>
  <c r="I64" i="112"/>
  <c r="J61" i="109"/>
  <c r="I61" i="109"/>
  <c r="C61" i="109"/>
  <c r="E61" i="109"/>
  <c r="F62" i="109" s="1"/>
  <c r="D61" i="109"/>
  <c r="G61" i="109" s="1"/>
  <c r="A56" i="108"/>
  <c r="B56" i="108" s="1"/>
  <c r="F56" i="108"/>
  <c r="C64" i="106"/>
  <c r="E64" i="106"/>
  <c r="D64" i="106"/>
  <c r="F64" i="106"/>
  <c r="K64" i="106" s="1"/>
  <c r="I63" i="103"/>
  <c r="J63" i="103"/>
  <c r="C61" i="102"/>
  <c r="E61" i="102"/>
  <c r="D61" i="102"/>
  <c r="G61" i="102" s="1"/>
  <c r="I63" i="101"/>
  <c r="J63" i="101"/>
  <c r="C63" i="101"/>
  <c r="E63" i="101"/>
  <c r="F64" i="101" s="1"/>
  <c r="D63" i="101"/>
  <c r="G63" i="101" s="1"/>
  <c r="I61" i="100"/>
  <c r="E61" i="100"/>
  <c r="A62" i="100" s="1"/>
  <c r="B62" i="100" s="1"/>
  <c r="C61" i="100"/>
  <c r="J61" i="100" s="1"/>
  <c r="D61" i="100"/>
  <c r="G61" i="100" s="1"/>
  <c r="K62" i="99"/>
  <c r="E62" i="99"/>
  <c r="C62" i="99"/>
  <c r="J62" i="99" s="1"/>
  <c r="D62" i="99"/>
  <c r="G62" i="99" s="1"/>
  <c r="I62" i="99"/>
  <c r="A73" i="94"/>
  <c r="B73" i="94" s="1"/>
  <c r="J72" i="94"/>
  <c r="I72" i="94"/>
  <c r="F73" i="94"/>
  <c r="G72" i="94"/>
  <c r="E67" i="115"/>
  <c r="C67" i="115"/>
  <c r="I67" i="115"/>
  <c r="J67" i="115"/>
  <c r="F68" i="115"/>
  <c r="A68" i="115"/>
  <c r="B68" i="115" s="1"/>
  <c r="J63" i="116"/>
  <c r="I63" i="116"/>
  <c r="C63" i="116"/>
  <c r="E63" i="116"/>
  <c r="D63" i="116"/>
  <c r="G63" i="116" s="1"/>
  <c r="E66" i="86"/>
  <c r="A67" i="86" s="1"/>
  <c r="B67" i="86" s="1"/>
  <c r="C66" i="86"/>
  <c r="D66" i="86"/>
  <c r="G66" i="86" s="1"/>
  <c r="J66" i="86"/>
  <c r="F67" i="86"/>
  <c r="I66" i="86"/>
  <c r="A64" i="116" l="1"/>
  <c r="B64" i="116" s="1"/>
  <c r="D64" i="116" s="1"/>
  <c r="F64" i="116"/>
  <c r="F68" i="97"/>
  <c r="A68" i="97"/>
  <c r="B68" i="97" s="1"/>
  <c r="D68" i="97" s="1"/>
  <c r="G68" i="97" s="1"/>
  <c r="F57" i="87"/>
  <c r="A57" i="87"/>
  <c r="B57" i="87" s="1"/>
  <c r="E59" i="105"/>
  <c r="F60" i="105" s="1"/>
  <c r="C59" i="105"/>
  <c r="J59" i="105" s="1"/>
  <c r="D59" i="105"/>
  <c r="G59" i="105" s="1"/>
  <c r="I59" i="105"/>
  <c r="A60" i="105"/>
  <c r="B60" i="105" s="1"/>
  <c r="E61" i="110"/>
  <c r="A62" i="110" s="1"/>
  <c r="B62" i="110" s="1"/>
  <c r="C61" i="110"/>
  <c r="J61" i="110" s="1"/>
  <c r="D62" i="110"/>
  <c r="D61" i="110"/>
  <c r="G61" i="110" s="1"/>
  <c r="I61" i="110"/>
  <c r="F62" i="110"/>
  <c r="J68" i="97"/>
  <c r="I68" i="97"/>
  <c r="I60" i="111"/>
  <c r="A61" i="111"/>
  <c r="B61" i="111" s="1"/>
  <c r="F61" i="111"/>
  <c r="J60" i="111"/>
  <c r="A64" i="104"/>
  <c r="B64" i="104" s="1"/>
  <c r="F64" i="104"/>
  <c r="A62" i="114"/>
  <c r="B62" i="114" s="1"/>
  <c r="F62" i="114"/>
  <c r="E63" i="103"/>
  <c r="F57" i="85"/>
  <c r="A57" i="85"/>
  <c r="B57" i="85" s="1"/>
  <c r="G60" i="111"/>
  <c r="A60" i="95"/>
  <c r="B60" i="95" s="1"/>
  <c r="F60" i="95"/>
  <c r="C63" i="103"/>
  <c r="J63" i="98"/>
  <c r="I63" i="98"/>
  <c r="G59" i="95"/>
  <c r="E63" i="98"/>
  <c r="F64" i="98" s="1"/>
  <c r="C63" i="98"/>
  <c r="D63" i="98"/>
  <c r="G63" i="98" s="1"/>
  <c r="K68" i="97"/>
  <c r="E68" i="97"/>
  <c r="A69" i="97" s="1"/>
  <c r="B69" i="97" s="1"/>
  <c r="C68" i="97"/>
  <c r="D69" i="97"/>
  <c r="F71" i="96"/>
  <c r="A71" i="96"/>
  <c r="B71" i="96" s="1"/>
  <c r="K60" i="111"/>
  <c r="F69" i="113"/>
  <c r="J68" i="113"/>
  <c r="A69" i="113"/>
  <c r="B69" i="113" s="1"/>
  <c r="I68" i="113"/>
  <c r="G68" i="113"/>
  <c r="C65" i="112"/>
  <c r="E65" i="112"/>
  <c r="D65" i="112"/>
  <c r="F65" i="112"/>
  <c r="A62" i="109"/>
  <c r="B62" i="109" s="1"/>
  <c r="E56" i="108"/>
  <c r="F57" i="108" s="1"/>
  <c r="I57" i="108" s="1"/>
  <c r="K56" i="108"/>
  <c r="C56" i="108"/>
  <c r="D56" i="108"/>
  <c r="G56" i="108" s="1"/>
  <c r="J56" i="108"/>
  <c r="I56" i="108"/>
  <c r="G64" i="106"/>
  <c r="A65" i="106"/>
  <c r="B65" i="106" s="1"/>
  <c r="I64" i="106"/>
  <c r="F65" i="106"/>
  <c r="J64" i="106"/>
  <c r="F62" i="102"/>
  <c r="A62" i="102"/>
  <c r="B62" i="102" s="1"/>
  <c r="A64" i="101"/>
  <c r="B64" i="101" s="1"/>
  <c r="E62" i="100"/>
  <c r="C62" i="100"/>
  <c r="F62" i="100"/>
  <c r="D62" i="100"/>
  <c r="A63" i="99"/>
  <c r="B63" i="99" s="1"/>
  <c r="F63" i="99"/>
  <c r="E73" i="94"/>
  <c r="A74" i="94" s="1"/>
  <c r="B74" i="94" s="1"/>
  <c r="K73" i="94"/>
  <c r="C73" i="94"/>
  <c r="J73" i="94" s="1"/>
  <c r="D73" i="94"/>
  <c r="G73" i="94" s="1"/>
  <c r="F74" i="94"/>
  <c r="I73" i="94"/>
  <c r="K68" i="115"/>
  <c r="C68" i="115"/>
  <c r="E68" i="115"/>
  <c r="A69" i="115" s="1"/>
  <c r="B69" i="115" s="1"/>
  <c r="I68" i="115"/>
  <c r="J68" i="115"/>
  <c r="D68" i="115"/>
  <c r="G68" i="115" s="1"/>
  <c r="I64" i="116"/>
  <c r="K64" i="116"/>
  <c r="C64" i="116"/>
  <c r="J64" i="116" s="1"/>
  <c r="E64" i="116"/>
  <c r="F65" i="116" s="1"/>
  <c r="C67" i="86"/>
  <c r="K67" i="86"/>
  <c r="E67" i="86"/>
  <c r="F68" i="86" s="1"/>
  <c r="I67" i="86"/>
  <c r="J67" i="86"/>
  <c r="D67" i="86"/>
  <c r="G67" i="86" s="1"/>
  <c r="I57" i="85" l="1"/>
  <c r="J62" i="110"/>
  <c r="I62" i="110"/>
  <c r="G62" i="110"/>
  <c r="E62" i="110"/>
  <c r="C62" i="110"/>
  <c r="K62" i="110"/>
  <c r="C60" i="105"/>
  <c r="E60" i="105"/>
  <c r="K60" i="105"/>
  <c r="D60" i="105"/>
  <c r="G60" i="105" s="1"/>
  <c r="J60" i="105"/>
  <c r="I60" i="105"/>
  <c r="A61" i="105"/>
  <c r="B61" i="105" s="1"/>
  <c r="F61" i="105"/>
  <c r="D57" i="87"/>
  <c r="G57" i="87" s="1"/>
  <c r="C57" i="87"/>
  <c r="E57" i="87"/>
  <c r="F58" i="87" s="1"/>
  <c r="A58" i="87"/>
  <c r="B58" i="87" s="1"/>
  <c r="I57" i="87"/>
  <c r="J57" i="87"/>
  <c r="G64" i="116"/>
  <c r="E71" i="96"/>
  <c r="F72" i="96" s="1"/>
  <c r="C71" i="96"/>
  <c r="D71" i="96"/>
  <c r="G71" i="96" s="1"/>
  <c r="J71" i="96"/>
  <c r="I71" i="96"/>
  <c r="A72" i="96"/>
  <c r="B72" i="96" s="1"/>
  <c r="D72" i="96" s="1"/>
  <c r="G72" i="96" s="1"/>
  <c r="A64" i="98"/>
  <c r="B64" i="98" s="1"/>
  <c r="I60" i="95"/>
  <c r="J60" i="95"/>
  <c r="I61" i="111"/>
  <c r="A64" i="103"/>
  <c r="B64" i="103" s="1"/>
  <c r="F64" i="103"/>
  <c r="E61" i="111"/>
  <c r="A62" i="111" s="1"/>
  <c r="B62" i="111" s="1"/>
  <c r="C61" i="111"/>
  <c r="J61" i="111" s="1"/>
  <c r="D61" i="111"/>
  <c r="G61" i="111" s="1"/>
  <c r="E60" i="95"/>
  <c r="F61" i="95" s="1"/>
  <c r="C60" i="95"/>
  <c r="D60" i="95"/>
  <c r="G60" i="95" s="1"/>
  <c r="A68" i="86"/>
  <c r="B68" i="86" s="1"/>
  <c r="D68" i="86" s="1"/>
  <c r="F69" i="115"/>
  <c r="A57" i="108"/>
  <c r="B57" i="108" s="1"/>
  <c r="E69" i="97"/>
  <c r="C69" i="97"/>
  <c r="I62" i="114"/>
  <c r="C57" i="85"/>
  <c r="J57" i="85" s="1"/>
  <c r="E57" i="85"/>
  <c r="D57" i="85"/>
  <c r="G57" i="85" s="1"/>
  <c r="E62" i="114"/>
  <c r="C62" i="114"/>
  <c r="J62" i="114" s="1"/>
  <c r="K62" i="114"/>
  <c r="D62" i="114"/>
  <c r="G62" i="114" s="1"/>
  <c r="J64" i="104"/>
  <c r="I64" i="104"/>
  <c r="F69" i="97"/>
  <c r="G69" i="97" s="1"/>
  <c r="C64" i="104"/>
  <c r="K64" i="104"/>
  <c r="E64" i="104"/>
  <c r="D64" i="104"/>
  <c r="G64" i="104" s="1"/>
  <c r="E69" i="113"/>
  <c r="A70" i="113" s="1"/>
  <c r="B70" i="113" s="1"/>
  <c r="D70" i="113" s="1"/>
  <c r="C69" i="113"/>
  <c r="D69" i="113"/>
  <c r="G69" i="113" s="1"/>
  <c r="I69" i="113"/>
  <c r="J69" i="113"/>
  <c r="J65" i="112"/>
  <c r="I65" i="112"/>
  <c r="F66" i="112"/>
  <c r="A66" i="112"/>
  <c r="B66" i="112" s="1"/>
  <c r="G65" i="112"/>
  <c r="C62" i="109"/>
  <c r="J62" i="109" s="1"/>
  <c r="K62" i="109"/>
  <c r="E62" i="109"/>
  <c r="D62" i="109"/>
  <c r="G62" i="109" s="1"/>
  <c r="I62" i="109"/>
  <c r="D57" i="108"/>
  <c r="G57" i="108" s="1"/>
  <c r="J57" i="108"/>
  <c r="C65" i="106"/>
  <c r="E65" i="106"/>
  <c r="F66" i="106" s="1"/>
  <c r="D65" i="106"/>
  <c r="G65" i="106" s="1"/>
  <c r="J65" i="106"/>
  <c r="A66" i="106"/>
  <c r="B66" i="106" s="1"/>
  <c r="D66" i="106" s="1"/>
  <c r="G66" i="106" s="1"/>
  <c r="I65" i="106"/>
  <c r="E62" i="102"/>
  <c r="A63" i="102" s="1"/>
  <c r="B63" i="102" s="1"/>
  <c r="K62" i="102"/>
  <c r="C62" i="102"/>
  <c r="J62" i="102" s="1"/>
  <c r="D62" i="102"/>
  <c r="G62" i="102" s="1"/>
  <c r="I62" i="102"/>
  <c r="E64" i="101"/>
  <c r="C64" i="101"/>
  <c r="J64" i="101" s="1"/>
  <c r="K64" i="101"/>
  <c r="D64" i="101"/>
  <c r="G64" i="101" s="1"/>
  <c r="I64" i="101"/>
  <c r="F63" i="100"/>
  <c r="I62" i="100"/>
  <c r="J62" i="100"/>
  <c r="A63" i="100"/>
  <c r="B63" i="100" s="1"/>
  <c r="K62" i="100"/>
  <c r="G62" i="100"/>
  <c r="C63" i="99"/>
  <c r="E63" i="99"/>
  <c r="A64" i="99" s="1"/>
  <c r="B64" i="99" s="1"/>
  <c r="D64" i="99" s="1"/>
  <c r="D63" i="99"/>
  <c r="G63" i="99" s="1"/>
  <c r="J63" i="99"/>
  <c r="I63" i="99"/>
  <c r="C74" i="94"/>
  <c r="E74" i="94"/>
  <c r="F75" i="94" s="1"/>
  <c r="D74" i="94"/>
  <c r="G74" i="94" s="1"/>
  <c r="J74" i="94"/>
  <c r="I74" i="94"/>
  <c r="E69" i="115"/>
  <c r="F70" i="115" s="1"/>
  <c r="C69" i="115"/>
  <c r="I69" i="115"/>
  <c r="J69" i="115"/>
  <c r="A70" i="115"/>
  <c r="B70" i="115" s="1"/>
  <c r="D69" i="115"/>
  <c r="G69" i="115" s="1"/>
  <c r="I65" i="116"/>
  <c r="J65" i="116"/>
  <c r="A65" i="116"/>
  <c r="B65" i="116" s="1"/>
  <c r="I68" i="86"/>
  <c r="G68" i="86"/>
  <c r="C68" i="86"/>
  <c r="J68" i="86" s="1"/>
  <c r="E68" i="86"/>
  <c r="F69" i="86" s="1"/>
  <c r="F65" i="104" l="1"/>
  <c r="A65" i="104"/>
  <c r="B65" i="104" s="1"/>
  <c r="F63" i="114"/>
  <c r="A63" i="114"/>
  <c r="B63" i="114" s="1"/>
  <c r="J69" i="97"/>
  <c r="D58" i="87"/>
  <c r="G58" i="87" s="1"/>
  <c r="E58" i="87"/>
  <c r="F59" i="87" s="1"/>
  <c r="K58" i="87"/>
  <c r="C58" i="87"/>
  <c r="J58" i="87" s="1"/>
  <c r="I58" i="87"/>
  <c r="A59" i="87"/>
  <c r="B59" i="87" s="1"/>
  <c r="I61" i="105"/>
  <c r="E61" i="105"/>
  <c r="C61" i="105"/>
  <c r="J61" i="105" s="1"/>
  <c r="D61" i="105"/>
  <c r="G61" i="105" s="1"/>
  <c r="A63" i="110"/>
  <c r="B63" i="110" s="1"/>
  <c r="F63" i="110"/>
  <c r="I61" i="95"/>
  <c r="J61" i="95"/>
  <c r="E62" i="111"/>
  <c r="C62" i="111"/>
  <c r="D62" i="111"/>
  <c r="D63" i="114"/>
  <c r="G63" i="114" s="1"/>
  <c r="C63" i="114"/>
  <c r="E63" i="114"/>
  <c r="F64" i="114" s="1"/>
  <c r="D64" i="103"/>
  <c r="G64" i="103" s="1"/>
  <c r="E64" i="103"/>
  <c r="F65" i="103" s="1"/>
  <c r="K64" i="103"/>
  <c r="C64" i="103"/>
  <c r="C65" i="104"/>
  <c r="E65" i="104"/>
  <c r="F66" i="104" s="1"/>
  <c r="F58" i="85"/>
  <c r="A58" i="85"/>
  <c r="B58" i="85" s="1"/>
  <c r="A61" i="95"/>
  <c r="J65" i="104"/>
  <c r="I65" i="104"/>
  <c r="A66" i="104"/>
  <c r="B66" i="104" s="1"/>
  <c r="D66" i="104" s="1"/>
  <c r="G66" i="104" s="1"/>
  <c r="E64" i="98"/>
  <c r="C64" i="98"/>
  <c r="J64" i="98" s="1"/>
  <c r="K64" i="98"/>
  <c r="D64" i="98"/>
  <c r="G64" i="98" s="1"/>
  <c r="D65" i="104"/>
  <c r="G65" i="104" s="1"/>
  <c r="F62" i="111"/>
  <c r="K62" i="111" s="1"/>
  <c r="A69" i="86"/>
  <c r="B69" i="86" s="1"/>
  <c r="D69" i="86" s="1"/>
  <c r="G69" i="86" s="1"/>
  <c r="F64" i="99"/>
  <c r="F70" i="113"/>
  <c r="I64" i="98"/>
  <c r="K72" i="96"/>
  <c r="E72" i="96"/>
  <c r="F73" i="96" s="1"/>
  <c r="C72" i="96"/>
  <c r="I69" i="97"/>
  <c r="A70" i="97"/>
  <c r="B70" i="97" s="1"/>
  <c r="F70" i="97"/>
  <c r="I63" i="114"/>
  <c r="J63" i="114"/>
  <c r="A64" i="114"/>
  <c r="B64" i="114" s="1"/>
  <c r="C57" i="108"/>
  <c r="E57" i="108"/>
  <c r="I64" i="103"/>
  <c r="J64" i="103"/>
  <c r="A65" i="103"/>
  <c r="B65" i="103" s="1"/>
  <c r="J72" i="96"/>
  <c r="I72" i="96"/>
  <c r="E70" i="113"/>
  <c r="F71" i="113" s="1"/>
  <c r="K70" i="113"/>
  <c r="C70" i="113"/>
  <c r="J70" i="113" s="1"/>
  <c r="C66" i="112"/>
  <c r="E66" i="112"/>
  <c r="A67" i="112" s="1"/>
  <c r="B67" i="112" s="1"/>
  <c r="K66" i="112"/>
  <c r="D66" i="112"/>
  <c r="G66" i="112" s="1"/>
  <c r="F67" i="112"/>
  <c r="J66" i="112"/>
  <c r="I66" i="112"/>
  <c r="A63" i="109"/>
  <c r="B63" i="109" s="1"/>
  <c r="F63" i="109"/>
  <c r="K66" i="106"/>
  <c r="C66" i="106"/>
  <c r="J66" i="106" s="1"/>
  <c r="E66" i="106"/>
  <c r="A67" i="106" s="1"/>
  <c r="B67" i="106" s="1"/>
  <c r="D67" i="106" s="1"/>
  <c r="I66" i="106"/>
  <c r="C63" i="102"/>
  <c r="E63" i="102"/>
  <c r="D63" i="102"/>
  <c r="G63" i="102" s="1"/>
  <c r="F63" i="102"/>
  <c r="F65" i="101"/>
  <c r="A65" i="101"/>
  <c r="B65" i="101" s="1"/>
  <c r="J63" i="100"/>
  <c r="I63" i="100"/>
  <c r="C63" i="100"/>
  <c r="E63" i="100"/>
  <c r="F64" i="100" s="1"/>
  <c r="D63" i="100"/>
  <c r="G63" i="100" s="1"/>
  <c r="J64" i="99"/>
  <c r="I64" i="99"/>
  <c r="G64" i="99"/>
  <c r="E64" i="99"/>
  <c r="C64" i="99"/>
  <c r="K64" i="99"/>
  <c r="I75" i="94"/>
  <c r="J75" i="94"/>
  <c r="A75" i="94"/>
  <c r="B75" i="94" s="1"/>
  <c r="I70" i="115"/>
  <c r="J70" i="115"/>
  <c r="E70" i="115"/>
  <c r="A71" i="115" s="1"/>
  <c r="B71" i="115" s="1"/>
  <c r="K70" i="115"/>
  <c r="C70" i="115"/>
  <c r="D70" i="115"/>
  <c r="G70" i="115" s="1"/>
  <c r="C65" i="116"/>
  <c r="E65" i="116"/>
  <c r="D65" i="116"/>
  <c r="G65" i="116" s="1"/>
  <c r="K69" i="86"/>
  <c r="C69" i="86"/>
  <c r="E69" i="86"/>
  <c r="F70" i="86" s="1"/>
  <c r="I69" i="86"/>
  <c r="J69" i="86"/>
  <c r="A65" i="99" l="1"/>
  <c r="B65" i="99" s="1"/>
  <c r="D65" i="99" s="1"/>
  <c r="F65" i="99"/>
  <c r="A71" i="113"/>
  <c r="B71" i="113" s="1"/>
  <c r="J63" i="110"/>
  <c r="I63" i="110"/>
  <c r="C63" i="110"/>
  <c r="E63" i="110"/>
  <c r="D63" i="110"/>
  <c r="G63" i="110" s="1"/>
  <c r="A62" i="105"/>
  <c r="B62" i="105" s="1"/>
  <c r="F62" i="105"/>
  <c r="D59" i="87"/>
  <c r="G59" i="87" s="1"/>
  <c r="C59" i="87"/>
  <c r="E59" i="87"/>
  <c r="J59" i="87"/>
  <c r="I59" i="87"/>
  <c r="F60" i="87"/>
  <c r="A60" i="87"/>
  <c r="B60" i="87" s="1"/>
  <c r="I73" i="96"/>
  <c r="J73" i="96"/>
  <c r="C65" i="103"/>
  <c r="E65" i="103"/>
  <c r="A66" i="103" s="1"/>
  <c r="B66" i="103" s="1"/>
  <c r="D65" i="103"/>
  <c r="G65" i="103" s="1"/>
  <c r="D64" i="114"/>
  <c r="G64" i="114" s="1"/>
  <c r="K64" i="114"/>
  <c r="E64" i="114"/>
  <c r="A65" i="114" s="1"/>
  <c r="B65" i="114" s="1"/>
  <c r="C64" i="114"/>
  <c r="D65" i="114"/>
  <c r="B61" i="95"/>
  <c r="I59" i="95"/>
  <c r="I65" i="103"/>
  <c r="F66" i="103"/>
  <c r="J65" i="103"/>
  <c r="E58" i="85"/>
  <c r="D58" i="85"/>
  <c r="G58" i="85" s="1"/>
  <c r="K58" i="85"/>
  <c r="C58" i="85"/>
  <c r="A63" i="111"/>
  <c r="B63" i="111" s="1"/>
  <c r="I70" i="113"/>
  <c r="J58" i="85"/>
  <c r="F59" i="85"/>
  <c r="A59" i="85"/>
  <c r="B59" i="85" s="1"/>
  <c r="I58" i="85"/>
  <c r="I64" i="114"/>
  <c r="F65" i="114"/>
  <c r="J64" i="114"/>
  <c r="G70" i="113"/>
  <c r="F67" i="106"/>
  <c r="G67" i="106" s="1"/>
  <c r="F58" i="108"/>
  <c r="A58" i="108"/>
  <c r="B58" i="108" s="1"/>
  <c r="I70" i="97"/>
  <c r="J70" i="97"/>
  <c r="A73" i="96"/>
  <c r="B73" i="96" s="1"/>
  <c r="D70" i="97"/>
  <c r="G70" i="97" s="1"/>
  <c r="E70" i="97"/>
  <c r="A71" i="97" s="1"/>
  <c r="B71" i="97" s="1"/>
  <c r="C70" i="97"/>
  <c r="K70" i="97"/>
  <c r="F63" i="111"/>
  <c r="I62" i="111"/>
  <c r="J62" i="111"/>
  <c r="A65" i="98"/>
  <c r="B65" i="98" s="1"/>
  <c r="F65" i="98"/>
  <c r="I66" i="104"/>
  <c r="K66" i="104"/>
  <c r="E66" i="104"/>
  <c r="C66" i="104"/>
  <c r="J66" i="104" s="1"/>
  <c r="G62" i="111"/>
  <c r="J71" i="113"/>
  <c r="I71" i="113"/>
  <c r="E71" i="113"/>
  <c r="C71" i="113"/>
  <c r="D71" i="113"/>
  <c r="G71" i="113" s="1"/>
  <c r="E67" i="112"/>
  <c r="C67" i="112"/>
  <c r="D67" i="112"/>
  <c r="G67" i="112" s="1"/>
  <c r="A68" i="112"/>
  <c r="B68" i="112" s="1"/>
  <c r="F68" i="112"/>
  <c r="J67" i="112"/>
  <c r="I67" i="112"/>
  <c r="C63" i="109"/>
  <c r="E63" i="109"/>
  <c r="F64" i="109" s="1"/>
  <c r="D63" i="109"/>
  <c r="G63" i="109" s="1"/>
  <c r="A64" i="109"/>
  <c r="B64" i="109" s="1"/>
  <c r="D64" i="109" s="1"/>
  <c r="G64" i="109" s="1"/>
  <c r="J63" i="109"/>
  <c r="I63" i="109"/>
  <c r="I67" i="106"/>
  <c r="J67" i="106"/>
  <c r="C67" i="106"/>
  <c r="E67" i="106"/>
  <c r="I63" i="102"/>
  <c r="A64" i="102"/>
  <c r="B64" i="102" s="1"/>
  <c r="F64" i="102"/>
  <c r="J63" i="102"/>
  <c r="E65" i="101"/>
  <c r="A66" i="101" s="1"/>
  <c r="B66" i="101" s="1"/>
  <c r="C65" i="101"/>
  <c r="D65" i="101"/>
  <c r="G65" i="101" s="1"/>
  <c r="I65" i="101"/>
  <c r="F66" i="101"/>
  <c r="J65" i="101"/>
  <c r="A64" i="100"/>
  <c r="B64" i="100" s="1"/>
  <c r="J64" i="100"/>
  <c r="I64" i="100"/>
  <c r="E65" i="99"/>
  <c r="F66" i="99" s="1"/>
  <c r="C65" i="99"/>
  <c r="J65" i="99"/>
  <c r="I65" i="99"/>
  <c r="C75" i="94"/>
  <c r="E75" i="94"/>
  <c r="D75" i="94"/>
  <c r="G75" i="94" s="1"/>
  <c r="E71" i="115"/>
  <c r="C71" i="115"/>
  <c r="D71" i="115"/>
  <c r="F71" i="115"/>
  <c r="F66" i="116"/>
  <c r="A66" i="116"/>
  <c r="B66" i="116" s="1"/>
  <c r="C59" i="85"/>
  <c r="E59" i="85"/>
  <c r="D59" i="85"/>
  <c r="G59" i="85" s="1"/>
  <c r="J70" i="86"/>
  <c r="I70" i="86"/>
  <c r="A70" i="86"/>
  <c r="B70" i="86" s="1"/>
  <c r="A68" i="106" l="1"/>
  <c r="B68" i="106" s="1"/>
  <c r="D68" i="106" s="1"/>
  <c r="F68" i="106"/>
  <c r="A72" i="113"/>
  <c r="B72" i="113" s="1"/>
  <c r="F72" i="113"/>
  <c r="A67" i="104"/>
  <c r="B67" i="104" s="1"/>
  <c r="F67" i="104"/>
  <c r="C60" i="87"/>
  <c r="K60" i="87"/>
  <c r="E60" i="87"/>
  <c r="A61" i="87" s="1"/>
  <c r="B61" i="87" s="1"/>
  <c r="D61" i="87"/>
  <c r="D60" i="87"/>
  <c r="G60" i="87" s="1"/>
  <c r="J60" i="87"/>
  <c r="I60" i="87"/>
  <c r="F61" i="87"/>
  <c r="I62" i="105"/>
  <c r="J62" i="105"/>
  <c r="E62" i="105"/>
  <c r="C62" i="105"/>
  <c r="K62" i="105"/>
  <c r="D62" i="105"/>
  <c r="G62" i="105" s="1"/>
  <c r="A64" i="110"/>
  <c r="B64" i="110" s="1"/>
  <c r="F64" i="110"/>
  <c r="G65" i="99"/>
  <c r="E67" i="104"/>
  <c r="C67" i="104"/>
  <c r="D67" i="104"/>
  <c r="G67" i="104" s="1"/>
  <c r="E66" i="103"/>
  <c r="F67" i="103" s="1"/>
  <c r="C66" i="103"/>
  <c r="J66" i="103" s="1"/>
  <c r="K66" i="103"/>
  <c r="D66" i="103"/>
  <c r="G66" i="103" s="1"/>
  <c r="I67" i="104"/>
  <c r="J67" i="104"/>
  <c r="E58" i="108"/>
  <c r="C58" i="108"/>
  <c r="J58" i="108" s="1"/>
  <c r="K58" i="108"/>
  <c r="D58" i="108"/>
  <c r="G58" i="108" s="1"/>
  <c r="I66" i="103"/>
  <c r="I58" i="108"/>
  <c r="I59" i="85"/>
  <c r="J59" i="85"/>
  <c r="I65" i="98"/>
  <c r="J65" i="98"/>
  <c r="C71" i="97"/>
  <c r="E71" i="97"/>
  <c r="E65" i="98"/>
  <c r="A66" i="98" s="1"/>
  <c r="B66" i="98" s="1"/>
  <c r="C65" i="98"/>
  <c r="D65" i="98"/>
  <c r="G65" i="98" s="1"/>
  <c r="K59" i="95"/>
  <c r="C61" i="95"/>
  <c r="J59" i="95" s="1"/>
  <c r="E61" i="95"/>
  <c r="D61" i="95"/>
  <c r="G61" i="95" s="1"/>
  <c r="D73" i="96"/>
  <c r="G73" i="96" s="1"/>
  <c r="E73" i="96"/>
  <c r="C73" i="96"/>
  <c r="G65" i="114"/>
  <c r="F71" i="97"/>
  <c r="I65" i="114"/>
  <c r="J65" i="114"/>
  <c r="C63" i="111"/>
  <c r="E63" i="111"/>
  <c r="A64" i="111" s="1"/>
  <c r="B64" i="111" s="1"/>
  <c r="D64" i="111"/>
  <c r="D63" i="111"/>
  <c r="G63" i="111" s="1"/>
  <c r="A59" i="108"/>
  <c r="B59" i="108" s="1"/>
  <c r="I63" i="111"/>
  <c r="F64" i="111"/>
  <c r="J63" i="111"/>
  <c r="E65" i="114"/>
  <c r="C65" i="114"/>
  <c r="A66" i="99"/>
  <c r="B66" i="99" s="1"/>
  <c r="F59" i="108"/>
  <c r="I59" i="108" s="1"/>
  <c r="D71" i="97"/>
  <c r="G71" i="97" s="1"/>
  <c r="E72" i="113"/>
  <c r="F73" i="113" s="1"/>
  <c r="C72" i="113"/>
  <c r="K72" i="113"/>
  <c r="D72" i="113"/>
  <c r="G72" i="113" s="1"/>
  <c r="J72" i="113"/>
  <c r="I72" i="113"/>
  <c r="K68" i="112"/>
  <c r="C68" i="112"/>
  <c r="E68" i="112"/>
  <c r="F69" i="112"/>
  <c r="A69" i="112"/>
  <c r="B69" i="112" s="1"/>
  <c r="J68" i="112"/>
  <c r="I68" i="112"/>
  <c r="D68" i="112"/>
  <c r="G68" i="112" s="1"/>
  <c r="K64" i="109"/>
  <c r="C64" i="109"/>
  <c r="E64" i="109"/>
  <c r="F65" i="109" s="1"/>
  <c r="I64" i="109"/>
  <c r="A65" i="109"/>
  <c r="B65" i="109" s="1"/>
  <c r="J64" i="109"/>
  <c r="E59" i="108"/>
  <c r="F60" i="108" s="1"/>
  <c r="D59" i="108"/>
  <c r="G59" i="108" s="1"/>
  <c r="C59" i="108"/>
  <c r="K68" i="106"/>
  <c r="E68" i="106"/>
  <c r="F69" i="106" s="1"/>
  <c r="C68" i="106"/>
  <c r="I68" i="106"/>
  <c r="J68" i="106"/>
  <c r="A69" i="106"/>
  <c r="B69" i="106" s="1"/>
  <c r="D69" i="106" s="1"/>
  <c r="E64" i="102"/>
  <c r="A65" i="102" s="1"/>
  <c r="B65" i="102" s="1"/>
  <c r="C64" i="102"/>
  <c r="K64" i="102"/>
  <c r="D65" i="102"/>
  <c r="D64" i="102"/>
  <c r="G64" i="102" s="1"/>
  <c r="I64" i="102"/>
  <c r="J64" i="102"/>
  <c r="C66" i="101"/>
  <c r="K66" i="101"/>
  <c r="E66" i="101"/>
  <c r="A67" i="101" s="1"/>
  <c r="B67" i="101" s="1"/>
  <c r="D67" i="101" s="1"/>
  <c r="D66" i="101"/>
  <c r="G66" i="101" s="1"/>
  <c r="J66" i="101"/>
  <c r="I66" i="101"/>
  <c r="D64" i="100"/>
  <c r="G64" i="100" s="1"/>
  <c r="E64" i="100"/>
  <c r="C64" i="100"/>
  <c r="K64" i="100"/>
  <c r="E66" i="99"/>
  <c r="A67" i="99" s="1"/>
  <c r="B67" i="99" s="1"/>
  <c r="C66" i="99"/>
  <c r="K66" i="99"/>
  <c r="I66" i="99"/>
  <c r="J66" i="99"/>
  <c r="D66" i="99"/>
  <c r="G66" i="99" s="1"/>
  <c r="A76" i="94"/>
  <c r="B76" i="94" s="1"/>
  <c r="F76" i="94"/>
  <c r="J71" i="115"/>
  <c r="A72" i="115"/>
  <c r="B72" i="115" s="1"/>
  <c r="F72" i="115"/>
  <c r="I71" i="115"/>
  <c r="G71" i="115"/>
  <c r="I66" i="116"/>
  <c r="C66" i="116"/>
  <c r="J66" i="116" s="1"/>
  <c r="E66" i="116"/>
  <c r="F67" i="116" s="1"/>
  <c r="K66" i="116"/>
  <c r="D66" i="116"/>
  <c r="G66" i="116" s="1"/>
  <c r="F60" i="85"/>
  <c r="A60" i="85"/>
  <c r="B60" i="85" s="1"/>
  <c r="E70" i="86"/>
  <c r="C70" i="86"/>
  <c r="D70" i="86"/>
  <c r="G70" i="86" s="1"/>
  <c r="F66" i="114" l="1"/>
  <c r="A66" i="114"/>
  <c r="B66" i="114" s="1"/>
  <c r="J64" i="110"/>
  <c r="I64" i="110"/>
  <c r="D64" i="110"/>
  <c r="G64" i="110" s="1"/>
  <c r="K64" i="110"/>
  <c r="E64" i="110"/>
  <c r="C64" i="110"/>
  <c r="F63" i="105"/>
  <c r="A63" i="105"/>
  <c r="B63" i="105" s="1"/>
  <c r="I61" i="87"/>
  <c r="J61" i="87"/>
  <c r="G61" i="87"/>
  <c r="C61" i="87"/>
  <c r="E61" i="87"/>
  <c r="G68" i="106"/>
  <c r="C66" i="98"/>
  <c r="E66" i="98"/>
  <c r="D66" i="98"/>
  <c r="F67" i="101"/>
  <c r="G69" i="106"/>
  <c r="I64" i="111"/>
  <c r="J64" i="111"/>
  <c r="K66" i="114"/>
  <c r="C66" i="114"/>
  <c r="E66" i="114"/>
  <c r="A67" i="114" s="1"/>
  <c r="B67" i="114" s="1"/>
  <c r="D67" i="114"/>
  <c r="J66" i="114"/>
  <c r="I66" i="114"/>
  <c r="F67" i="114"/>
  <c r="A62" i="95"/>
  <c r="B62" i="95" s="1"/>
  <c r="F62" i="95"/>
  <c r="I67" i="103"/>
  <c r="J67" i="103"/>
  <c r="F72" i="97"/>
  <c r="I71" i="97"/>
  <c r="J71" i="97"/>
  <c r="A72" i="97"/>
  <c r="B72" i="97" s="1"/>
  <c r="D66" i="114"/>
  <c r="G66" i="114" s="1"/>
  <c r="G64" i="111"/>
  <c r="F66" i="98"/>
  <c r="K66" i="98" s="1"/>
  <c r="F65" i="102"/>
  <c r="J59" i="108"/>
  <c r="C64" i="111"/>
  <c r="E64" i="111"/>
  <c r="F65" i="111" s="1"/>
  <c r="K64" i="111"/>
  <c r="F74" i="96"/>
  <c r="A74" i="96"/>
  <c r="B74" i="96" s="1"/>
  <c r="A67" i="103"/>
  <c r="B67" i="103" s="1"/>
  <c r="A68" i="104"/>
  <c r="B68" i="104" s="1"/>
  <c r="F68" i="104"/>
  <c r="I73" i="113"/>
  <c r="J73" i="113"/>
  <c r="A73" i="113"/>
  <c r="B73" i="113" s="1"/>
  <c r="E69" i="112"/>
  <c r="F70" i="112" s="1"/>
  <c r="C69" i="112"/>
  <c r="J69" i="112" s="1"/>
  <c r="A70" i="112"/>
  <c r="B70" i="112" s="1"/>
  <c r="D70" i="112" s="1"/>
  <c r="I69" i="112"/>
  <c r="D69" i="112"/>
  <c r="G69" i="112" s="1"/>
  <c r="I65" i="109"/>
  <c r="J65" i="109"/>
  <c r="E65" i="109"/>
  <c r="A66" i="109" s="1"/>
  <c r="B66" i="109" s="1"/>
  <c r="C65" i="109"/>
  <c r="D65" i="109"/>
  <c r="G65" i="109" s="1"/>
  <c r="J60" i="108"/>
  <c r="I60" i="108"/>
  <c r="A60" i="108"/>
  <c r="B60" i="108" s="1"/>
  <c r="I69" i="106"/>
  <c r="J69" i="106"/>
  <c r="E69" i="106"/>
  <c r="A70" i="106" s="1"/>
  <c r="B70" i="106" s="1"/>
  <c r="C69" i="106"/>
  <c r="I65" i="102"/>
  <c r="G65" i="102"/>
  <c r="C65" i="102"/>
  <c r="J65" i="102" s="1"/>
  <c r="E65" i="102"/>
  <c r="F66" i="102" s="1"/>
  <c r="J67" i="101"/>
  <c r="I67" i="101"/>
  <c r="G67" i="101"/>
  <c r="E67" i="101"/>
  <c r="C67" i="101"/>
  <c r="A65" i="100"/>
  <c r="B65" i="100" s="1"/>
  <c r="F65" i="100"/>
  <c r="C67" i="99"/>
  <c r="E67" i="99"/>
  <c r="D67" i="99"/>
  <c r="G67" i="99" s="1"/>
  <c r="F67" i="99"/>
  <c r="I76" i="94"/>
  <c r="C76" i="94"/>
  <c r="J76" i="94" s="1"/>
  <c r="K76" i="94"/>
  <c r="E76" i="94"/>
  <c r="F77" i="94" s="1"/>
  <c r="D76" i="94"/>
  <c r="G76" i="94" s="1"/>
  <c r="E72" i="115"/>
  <c r="C72" i="115"/>
  <c r="D72" i="115"/>
  <c r="G72" i="115" s="1"/>
  <c r="A73" i="115"/>
  <c r="B73" i="115" s="1"/>
  <c r="D73" i="115" s="1"/>
  <c r="J72" i="115"/>
  <c r="I72" i="115"/>
  <c r="F73" i="115"/>
  <c r="I67" i="116"/>
  <c r="J67" i="116"/>
  <c r="A67" i="116"/>
  <c r="B67" i="116" s="1"/>
  <c r="K60" i="85"/>
  <c r="C60" i="85"/>
  <c r="E60" i="85"/>
  <c r="F61" i="85" s="1"/>
  <c r="D60" i="85"/>
  <c r="G60" i="85" s="1"/>
  <c r="I60" i="85"/>
  <c r="J60" i="85"/>
  <c r="A71" i="86"/>
  <c r="B71" i="86" s="1"/>
  <c r="F71" i="86"/>
  <c r="F68" i="101" l="1"/>
  <c r="A68" i="101"/>
  <c r="B68" i="101" s="1"/>
  <c r="D68" i="101" s="1"/>
  <c r="G68" i="101" s="1"/>
  <c r="G66" i="98"/>
  <c r="F62" i="87"/>
  <c r="A62" i="87"/>
  <c r="B62" i="87" s="1"/>
  <c r="C63" i="105"/>
  <c r="E63" i="105"/>
  <c r="D63" i="105"/>
  <c r="G63" i="105" s="1"/>
  <c r="J63" i="105"/>
  <c r="A64" i="105"/>
  <c r="B64" i="105" s="1"/>
  <c r="I63" i="105"/>
  <c r="F64" i="105"/>
  <c r="A65" i="110"/>
  <c r="B65" i="110" s="1"/>
  <c r="F65" i="110"/>
  <c r="I67" i="114"/>
  <c r="J67" i="114"/>
  <c r="E72" i="97"/>
  <c r="A73" i="97" s="1"/>
  <c r="B73" i="97" s="1"/>
  <c r="C72" i="97"/>
  <c r="D72" i="97"/>
  <c r="G72" i="97" s="1"/>
  <c r="J68" i="104"/>
  <c r="I68" i="104"/>
  <c r="G67" i="114"/>
  <c r="E68" i="104"/>
  <c r="F69" i="104" s="1"/>
  <c r="C68" i="104"/>
  <c r="K68" i="104"/>
  <c r="D68" i="104"/>
  <c r="G68" i="104" s="1"/>
  <c r="E67" i="114"/>
  <c r="F68" i="114" s="1"/>
  <c r="C67" i="114"/>
  <c r="G73" i="115"/>
  <c r="C67" i="103"/>
  <c r="E67" i="103"/>
  <c r="D67" i="103"/>
  <c r="G67" i="103" s="1"/>
  <c r="J72" i="97"/>
  <c r="F73" i="97"/>
  <c r="I72" i="97"/>
  <c r="F67" i="98"/>
  <c r="A66" i="102"/>
  <c r="B66" i="102" s="1"/>
  <c r="D66" i="102" s="1"/>
  <c r="G66" i="102" s="1"/>
  <c r="E74" i="96"/>
  <c r="K74" i="96"/>
  <c r="C74" i="96"/>
  <c r="D74" i="96"/>
  <c r="G74" i="96" s="1"/>
  <c r="J62" i="95"/>
  <c r="I62" i="95"/>
  <c r="I74" i="96"/>
  <c r="J74" i="96"/>
  <c r="F75" i="96"/>
  <c r="A75" i="96"/>
  <c r="B75" i="96" s="1"/>
  <c r="J66" i="98"/>
  <c r="I66" i="98"/>
  <c r="A67" i="98"/>
  <c r="B67" i="98" s="1"/>
  <c r="C62" i="95"/>
  <c r="E62" i="95"/>
  <c r="D62" i="95"/>
  <c r="G62" i="95" s="1"/>
  <c r="A65" i="111"/>
  <c r="B65" i="111" s="1"/>
  <c r="E73" i="113"/>
  <c r="C73" i="113"/>
  <c r="K73" i="113"/>
  <c r="D73" i="113"/>
  <c r="G73" i="113" s="1"/>
  <c r="I70" i="112"/>
  <c r="J70" i="112"/>
  <c r="G70" i="112"/>
  <c r="K70" i="112"/>
  <c r="E70" i="112"/>
  <c r="C70" i="112"/>
  <c r="C66" i="109"/>
  <c r="E66" i="109"/>
  <c r="D66" i="109"/>
  <c r="F66" i="109"/>
  <c r="K60" i="108"/>
  <c r="E60" i="108"/>
  <c r="C60" i="108"/>
  <c r="D60" i="108"/>
  <c r="G60" i="108" s="1"/>
  <c r="E70" i="106"/>
  <c r="C70" i="106"/>
  <c r="D70" i="106"/>
  <c r="F70" i="106"/>
  <c r="E66" i="102"/>
  <c r="A67" i="102" s="1"/>
  <c r="B67" i="102" s="1"/>
  <c r="K66" i="102"/>
  <c r="C66" i="102"/>
  <c r="J66" i="102" s="1"/>
  <c r="I66" i="102"/>
  <c r="C68" i="101"/>
  <c r="J68" i="101" s="1"/>
  <c r="K68" i="101"/>
  <c r="E68" i="101"/>
  <c r="A69" i="101" s="1"/>
  <c r="B69" i="101" s="1"/>
  <c r="D69" i="101" s="1"/>
  <c r="I68" i="101"/>
  <c r="F69" i="101"/>
  <c r="C65" i="100"/>
  <c r="E65" i="100"/>
  <c r="F66" i="100" s="1"/>
  <c r="D65" i="100"/>
  <c r="G65" i="100" s="1"/>
  <c r="I65" i="100"/>
  <c r="J65" i="100"/>
  <c r="J67" i="99"/>
  <c r="I67" i="99"/>
  <c r="A68" i="99"/>
  <c r="B68" i="99" s="1"/>
  <c r="F68" i="99"/>
  <c r="I77" i="94"/>
  <c r="J77" i="94"/>
  <c r="A77" i="94"/>
  <c r="B77" i="94" s="1"/>
  <c r="I73" i="115"/>
  <c r="C73" i="115"/>
  <c r="J73" i="115" s="1"/>
  <c r="K73" i="115"/>
  <c r="E73" i="115"/>
  <c r="F74" i="115" s="1"/>
  <c r="E67" i="116"/>
  <c r="C67" i="116"/>
  <c r="D67" i="116"/>
  <c r="G67" i="116" s="1"/>
  <c r="A61" i="85"/>
  <c r="B61" i="85" s="1"/>
  <c r="J71" i="86"/>
  <c r="I71" i="86"/>
  <c r="K71" i="86"/>
  <c r="C71" i="86"/>
  <c r="E71" i="86"/>
  <c r="A72" i="86" s="1"/>
  <c r="B72" i="86" s="1"/>
  <c r="D71" i="86"/>
  <c r="G71" i="86" s="1"/>
  <c r="G70" i="106" l="1"/>
  <c r="F71" i="112"/>
  <c r="A71" i="112"/>
  <c r="B71" i="112" s="1"/>
  <c r="F63" i="95"/>
  <c r="A63" i="95"/>
  <c r="B63" i="95" s="1"/>
  <c r="I65" i="110"/>
  <c r="D65" i="110"/>
  <c r="G65" i="110" s="1"/>
  <c r="E65" i="110"/>
  <c r="C65" i="110"/>
  <c r="J65" i="110" s="1"/>
  <c r="J64" i="105"/>
  <c r="I64" i="105"/>
  <c r="K64" i="105"/>
  <c r="C64" i="105"/>
  <c r="E64" i="105"/>
  <c r="D64" i="105"/>
  <c r="G64" i="105" s="1"/>
  <c r="E62" i="87"/>
  <c r="C62" i="87"/>
  <c r="J62" i="87" s="1"/>
  <c r="K62" i="87"/>
  <c r="D62" i="87"/>
  <c r="G62" i="87" s="1"/>
  <c r="I62" i="87"/>
  <c r="F63" i="87"/>
  <c r="A63" i="87"/>
  <c r="B63" i="87" s="1"/>
  <c r="C73" i="97"/>
  <c r="J73" i="97" s="1"/>
  <c r="E73" i="97"/>
  <c r="F74" i="97" s="1"/>
  <c r="K73" i="97"/>
  <c r="D73" i="97"/>
  <c r="G73" i="97" s="1"/>
  <c r="I69" i="104"/>
  <c r="J69" i="104"/>
  <c r="E67" i="98"/>
  <c r="A68" i="98" s="1"/>
  <c r="B68" i="98" s="1"/>
  <c r="D68" i="98" s="1"/>
  <c r="C67" i="98"/>
  <c r="D67" i="98"/>
  <c r="G67" i="98" s="1"/>
  <c r="J67" i="98"/>
  <c r="I67" i="98"/>
  <c r="I73" i="97"/>
  <c r="A74" i="97"/>
  <c r="B74" i="97" s="1"/>
  <c r="E63" i="95"/>
  <c r="F64" i="95" s="1"/>
  <c r="C63" i="95"/>
  <c r="K61" i="95"/>
  <c r="E65" i="111"/>
  <c r="C65" i="111"/>
  <c r="J65" i="111" s="1"/>
  <c r="D65" i="111"/>
  <c r="G65" i="111" s="1"/>
  <c r="D75" i="96"/>
  <c r="G75" i="96" s="1"/>
  <c r="E75" i="96"/>
  <c r="A76" i="96" s="1"/>
  <c r="B76" i="96" s="1"/>
  <c r="C75" i="96"/>
  <c r="F68" i="103"/>
  <c r="A68" i="103"/>
  <c r="B68" i="103" s="1"/>
  <c r="I65" i="111"/>
  <c r="I75" i="96"/>
  <c r="J75" i="96"/>
  <c r="I68" i="114"/>
  <c r="J68" i="114"/>
  <c r="A69" i="104"/>
  <c r="B69" i="104" s="1"/>
  <c r="I61" i="85"/>
  <c r="A74" i="115"/>
  <c r="B74" i="115" s="1"/>
  <c r="D74" i="115" s="1"/>
  <c r="F67" i="102"/>
  <c r="D63" i="95"/>
  <c r="G63" i="95" s="1"/>
  <c r="A68" i="114"/>
  <c r="B68" i="114" s="1"/>
  <c r="A74" i="113"/>
  <c r="B74" i="113" s="1"/>
  <c r="F74" i="113"/>
  <c r="J71" i="112"/>
  <c r="I71" i="112"/>
  <c r="C71" i="112"/>
  <c r="E71" i="112"/>
  <c r="D71" i="112"/>
  <c r="G71" i="112" s="1"/>
  <c r="J66" i="109"/>
  <c r="A67" i="109"/>
  <c r="B67" i="109" s="1"/>
  <c r="I66" i="109"/>
  <c r="F67" i="109"/>
  <c r="G66" i="109"/>
  <c r="K66" i="109"/>
  <c r="F61" i="108"/>
  <c r="A61" i="108"/>
  <c r="B61" i="108" s="1"/>
  <c r="I70" i="106"/>
  <c r="A71" i="106"/>
  <c r="B71" i="106" s="1"/>
  <c r="J70" i="106"/>
  <c r="F71" i="106"/>
  <c r="K70" i="106"/>
  <c r="C67" i="102"/>
  <c r="E67" i="102"/>
  <c r="F68" i="102" s="1"/>
  <c r="D67" i="102"/>
  <c r="G67" i="102" s="1"/>
  <c r="I67" i="102"/>
  <c r="J67" i="102"/>
  <c r="J69" i="101"/>
  <c r="I69" i="101"/>
  <c r="G69" i="101"/>
  <c r="E69" i="101"/>
  <c r="A70" i="101" s="1"/>
  <c r="B70" i="101" s="1"/>
  <c r="C69" i="101"/>
  <c r="J66" i="100"/>
  <c r="I66" i="100"/>
  <c r="A66" i="100"/>
  <c r="B66" i="100" s="1"/>
  <c r="I68" i="99"/>
  <c r="K68" i="99"/>
  <c r="C68" i="99"/>
  <c r="J68" i="99" s="1"/>
  <c r="E68" i="99"/>
  <c r="A69" i="99" s="1"/>
  <c r="B69" i="99" s="1"/>
  <c r="D68" i="99"/>
  <c r="G68" i="99" s="1"/>
  <c r="E77" i="94"/>
  <c r="C77" i="94"/>
  <c r="D77" i="94"/>
  <c r="G77" i="94" s="1"/>
  <c r="J74" i="115"/>
  <c r="I74" i="115"/>
  <c r="G74" i="115"/>
  <c r="E74" i="115"/>
  <c r="F75" i="115" s="1"/>
  <c r="C74" i="115"/>
  <c r="A68" i="116"/>
  <c r="B68" i="116" s="1"/>
  <c r="F68" i="116"/>
  <c r="E61" i="85"/>
  <c r="C61" i="85"/>
  <c r="J61" i="85" s="1"/>
  <c r="D61" i="85"/>
  <c r="G61" i="85" s="1"/>
  <c r="E72" i="86"/>
  <c r="C72" i="86"/>
  <c r="D72" i="86"/>
  <c r="G72" i="86" s="1"/>
  <c r="F72" i="86"/>
  <c r="A72" i="112" l="1"/>
  <c r="B72" i="112" s="1"/>
  <c r="F72" i="112"/>
  <c r="C63" i="87"/>
  <c r="J63" i="87" s="1"/>
  <c r="E63" i="87"/>
  <c r="F64" i="87" s="1"/>
  <c r="D63" i="87"/>
  <c r="G63" i="87" s="1"/>
  <c r="I63" i="87"/>
  <c r="A64" i="87"/>
  <c r="B64" i="87" s="1"/>
  <c r="A65" i="105"/>
  <c r="B65" i="105" s="1"/>
  <c r="F65" i="105"/>
  <c r="A66" i="110"/>
  <c r="B66" i="110" s="1"/>
  <c r="F66" i="110"/>
  <c r="J64" i="95"/>
  <c r="I64" i="95"/>
  <c r="C76" i="96"/>
  <c r="D76" i="96"/>
  <c r="E76" i="96"/>
  <c r="C68" i="114"/>
  <c r="K68" i="114"/>
  <c r="E68" i="114"/>
  <c r="D68" i="114"/>
  <c r="G68" i="114" s="1"/>
  <c r="E69" i="104"/>
  <c r="C69" i="104"/>
  <c r="D69" i="104"/>
  <c r="G69" i="104" s="1"/>
  <c r="C74" i="97"/>
  <c r="E74" i="97"/>
  <c r="A75" i="97" s="1"/>
  <c r="B75" i="97" s="1"/>
  <c r="D75" i="97" s="1"/>
  <c r="C68" i="98"/>
  <c r="E68" i="98"/>
  <c r="F69" i="99"/>
  <c r="F76" i="96"/>
  <c r="A64" i="95"/>
  <c r="B64" i="95" s="1"/>
  <c r="F70" i="101"/>
  <c r="F68" i="98"/>
  <c r="D74" i="97"/>
  <c r="G74" i="97" s="1"/>
  <c r="A75" i="115"/>
  <c r="B75" i="115" s="1"/>
  <c r="D75" i="115" s="1"/>
  <c r="D68" i="103"/>
  <c r="G68" i="103" s="1"/>
  <c r="E68" i="103"/>
  <c r="A69" i="103" s="1"/>
  <c r="B69" i="103" s="1"/>
  <c r="C68" i="103"/>
  <c r="K68" i="103"/>
  <c r="D69" i="103"/>
  <c r="F66" i="111"/>
  <c r="A66" i="111"/>
  <c r="B66" i="111" s="1"/>
  <c r="J68" i="103"/>
  <c r="I68" i="103"/>
  <c r="F69" i="103"/>
  <c r="J74" i="97"/>
  <c r="I74" i="97"/>
  <c r="F75" i="97"/>
  <c r="A68" i="102"/>
  <c r="B68" i="102" s="1"/>
  <c r="D68" i="102" s="1"/>
  <c r="G68" i="102" s="1"/>
  <c r="E74" i="113"/>
  <c r="A75" i="113" s="1"/>
  <c r="B75" i="113" s="1"/>
  <c r="C74" i="113"/>
  <c r="J74" i="113" s="1"/>
  <c r="D74" i="113"/>
  <c r="G74" i="113" s="1"/>
  <c r="I74" i="113"/>
  <c r="C72" i="112"/>
  <c r="E72" i="112"/>
  <c r="A73" i="112" s="1"/>
  <c r="B73" i="112" s="1"/>
  <c r="D72" i="112"/>
  <c r="G72" i="112" s="1"/>
  <c r="F73" i="112"/>
  <c r="J72" i="112"/>
  <c r="I72" i="112"/>
  <c r="J67" i="109"/>
  <c r="I67" i="109"/>
  <c r="C67" i="109"/>
  <c r="E67" i="109"/>
  <c r="F68" i="109" s="1"/>
  <c r="D67" i="109"/>
  <c r="G67" i="109" s="1"/>
  <c r="C61" i="108"/>
  <c r="E61" i="108"/>
  <c r="D61" i="108"/>
  <c r="G61" i="108" s="1"/>
  <c r="I61" i="108"/>
  <c r="J61" i="108"/>
  <c r="E71" i="106"/>
  <c r="C71" i="106"/>
  <c r="D71" i="106"/>
  <c r="G71" i="106" s="1"/>
  <c r="I71" i="106"/>
  <c r="F72" i="106"/>
  <c r="J71" i="106"/>
  <c r="A72" i="106"/>
  <c r="B72" i="106" s="1"/>
  <c r="I68" i="102"/>
  <c r="J68" i="102"/>
  <c r="E70" i="101"/>
  <c r="A71" i="101" s="1"/>
  <c r="B71" i="101" s="1"/>
  <c r="K70" i="101"/>
  <c r="C70" i="101"/>
  <c r="D70" i="101"/>
  <c r="G70" i="101" s="1"/>
  <c r="J70" i="101"/>
  <c r="I70" i="101"/>
  <c r="K66" i="100"/>
  <c r="C66" i="100"/>
  <c r="E66" i="100"/>
  <c r="D66" i="100"/>
  <c r="G66" i="100" s="1"/>
  <c r="E69" i="99"/>
  <c r="A70" i="99" s="1"/>
  <c r="B70" i="99" s="1"/>
  <c r="D70" i="99" s="1"/>
  <c r="C69" i="99"/>
  <c r="D69" i="99"/>
  <c r="G69" i="99" s="1"/>
  <c r="J69" i="99"/>
  <c r="I69" i="99"/>
  <c r="F78" i="94"/>
  <c r="A78" i="94"/>
  <c r="B78" i="94" s="1"/>
  <c r="I75" i="115"/>
  <c r="J75" i="115"/>
  <c r="G75" i="115"/>
  <c r="E75" i="115"/>
  <c r="F76" i="115" s="1"/>
  <c r="K75" i="115"/>
  <c r="C75" i="115"/>
  <c r="C68" i="116"/>
  <c r="J68" i="116" s="1"/>
  <c r="E68" i="116"/>
  <c r="A69" i="116" s="1"/>
  <c r="B69" i="116" s="1"/>
  <c r="K68" i="116"/>
  <c r="D68" i="116"/>
  <c r="G68" i="116" s="1"/>
  <c r="I68" i="116"/>
  <c r="A62" i="85"/>
  <c r="B62" i="85" s="1"/>
  <c r="F62" i="85"/>
  <c r="F73" i="86"/>
  <c r="J72" i="86"/>
  <c r="I72" i="86"/>
  <c r="A73" i="86"/>
  <c r="B73" i="86" s="1"/>
  <c r="G69" i="103" l="1"/>
  <c r="G75" i="97"/>
  <c r="G76" i="96"/>
  <c r="I66" i="110"/>
  <c r="J66" i="110"/>
  <c r="E66" i="110"/>
  <c r="K66" i="110"/>
  <c r="C66" i="110"/>
  <c r="D66" i="110"/>
  <c r="G66" i="110" s="1"/>
  <c r="I65" i="105"/>
  <c r="D65" i="105"/>
  <c r="G65" i="105" s="1"/>
  <c r="C65" i="105"/>
  <c r="J65" i="105" s="1"/>
  <c r="E65" i="105"/>
  <c r="C64" i="87"/>
  <c r="E64" i="87"/>
  <c r="F65" i="87" s="1"/>
  <c r="K64" i="87"/>
  <c r="D64" i="87"/>
  <c r="G64" i="87" s="1"/>
  <c r="I64" i="87"/>
  <c r="J64" i="87"/>
  <c r="A65" i="87"/>
  <c r="B65" i="87" s="1"/>
  <c r="I68" i="98"/>
  <c r="J68" i="98"/>
  <c r="F69" i="98"/>
  <c r="A69" i="98"/>
  <c r="B69" i="98" s="1"/>
  <c r="A69" i="114"/>
  <c r="B69" i="114" s="1"/>
  <c r="F69" i="114"/>
  <c r="J75" i="97"/>
  <c r="I75" i="97"/>
  <c r="K75" i="97"/>
  <c r="E75" i="97"/>
  <c r="C75" i="97"/>
  <c r="F69" i="116"/>
  <c r="C69" i="103"/>
  <c r="E69" i="103"/>
  <c r="G68" i="98"/>
  <c r="A68" i="109"/>
  <c r="B68" i="109" s="1"/>
  <c r="D68" i="109" s="1"/>
  <c r="G68" i="109" s="1"/>
  <c r="K68" i="102"/>
  <c r="I69" i="103"/>
  <c r="F70" i="103"/>
  <c r="J69" i="103"/>
  <c r="A70" i="103"/>
  <c r="B70" i="103" s="1"/>
  <c r="E68" i="102"/>
  <c r="F75" i="113"/>
  <c r="E66" i="111"/>
  <c r="A67" i="111" s="1"/>
  <c r="B67" i="111" s="1"/>
  <c r="C66" i="111"/>
  <c r="K66" i="111"/>
  <c r="D66" i="111"/>
  <c r="G66" i="111" s="1"/>
  <c r="C64" i="95"/>
  <c r="E64" i="95"/>
  <c r="D64" i="95"/>
  <c r="G64" i="95" s="1"/>
  <c r="K68" i="98"/>
  <c r="C68" i="102"/>
  <c r="J66" i="111"/>
  <c r="I66" i="111"/>
  <c r="I76" i="96"/>
  <c r="J76" i="96"/>
  <c r="F77" i="96"/>
  <c r="A77" i="96"/>
  <c r="B77" i="96" s="1"/>
  <c r="F70" i="104"/>
  <c r="A70" i="104"/>
  <c r="B70" i="104" s="1"/>
  <c r="K76" i="96"/>
  <c r="E75" i="113"/>
  <c r="K75" i="113"/>
  <c r="C75" i="113"/>
  <c r="D75" i="113"/>
  <c r="G75" i="113" s="1"/>
  <c r="A76" i="113"/>
  <c r="B76" i="113" s="1"/>
  <c r="D76" i="113" s="1"/>
  <c r="G76" i="113" s="1"/>
  <c r="I73" i="112"/>
  <c r="K73" i="112"/>
  <c r="C73" i="112"/>
  <c r="J73" i="112" s="1"/>
  <c r="E73" i="112"/>
  <c r="F74" i="112" s="1"/>
  <c r="D73" i="112"/>
  <c r="G73" i="112" s="1"/>
  <c r="J68" i="109"/>
  <c r="I68" i="109"/>
  <c r="C68" i="109"/>
  <c r="K68" i="109"/>
  <c r="E68" i="109"/>
  <c r="A69" i="109" s="1"/>
  <c r="B69" i="109" s="1"/>
  <c r="A62" i="108"/>
  <c r="B62" i="108" s="1"/>
  <c r="F62" i="108"/>
  <c r="C72" i="106"/>
  <c r="E72" i="106"/>
  <c r="A73" i="106" s="1"/>
  <c r="B73" i="106" s="1"/>
  <c r="D73" i="106" s="1"/>
  <c r="I72" i="106"/>
  <c r="F73" i="106"/>
  <c r="J72" i="106"/>
  <c r="D72" i="106"/>
  <c r="G72" i="106" s="1"/>
  <c r="E71" i="101"/>
  <c r="C71" i="101"/>
  <c r="D71" i="101"/>
  <c r="F71" i="101"/>
  <c r="F67" i="100"/>
  <c r="A67" i="100"/>
  <c r="B67" i="100" s="1"/>
  <c r="F70" i="99"/>
  <c r="E70" i="99"/>
  <c r="C70" i="99"/>
  <c r="K78" i="94"/>
  <c r="C78" i="94"/>
  <c r="E78" i="94"/>
  <c r="F79" i="94" s="1"/>
  <c r="D78" i="94"/>
  <c r="G78" i="94" s="1"/>
  <c r="J78" i="94"/>
  <c r="I78" i="94"/>
  <c r="I76" i="115"/>
  <c r="J76" i="115"/>
  <c r="A76" i="115"/>
  <c r="B76" i="115" s="1"/>
  <c r="I69" i="116"/>
  <c r="J69" i="116"/>
  <c r="C69" i="116"/>
  <c r="E69" i="116"/>
  <c r="A70" i="116" s="1"/>
  <c r="B70" i="116" s="1"/>
  <c r="D70" i="116" s="1"/>
  <c r="D69" i="116"/>
  <c r="G69" i="116" s="1"/>
  <c r="C62" i="85"/>
  <c r="E62" i="85"/>
  <c r="A63" i="85" s="1"/>
  <c r="B63" i="85" s="1"/>
  <c r="D63" i="85" s="1"/>
  <c r="K62" i="85"/>
  <c r="D62" i="85"/>
  <c r="G62" i="85" s="1"/>
  <c r="J62" i="85"/>
  <c r="I62" i="85"/>
  <c r="I73" i="86"/>
  <c r="K73" i="86"/>
  <c r="C73" i="86"/>
  <c r="J73" i="86" s="1"/>
  <c r="E73" i="86"/>
  <c r="A74" i="86" s="1"/>
  <c r="B74" i="86" s="1"/>
  <c r="D73" i="86"/>
  <c r="G73" i="86" s="1"/>
  <c r="K70" i="99" l="1"/>
  <c r="G70" i="99"/>
  <c r="G73" i="106"/>
  <c r="J75" i="113"/>
  <c r="A76" i="97"/>
  <c r="B76" i="97" s="1"/>
  <c r="D76" i="97" s="1"/>
  <c r="F76" i="97"/>
  <c r="E65" i="87"/>
  <c r="C65" i="87"/>
  <c r="J65" i="87" s="1"/>
  <c r="D65" i="87"/>
  <c r="G65" i="87" s="1"/>
  <c r="I65" i="87"/>
  <c r="A66" i="87"/>
  <c r="B66" i="87" s="1"/>
  <c r="F66" i="87"/>
  <c r="F66" i="105"/>
  <c r="A66" i="105"/>
  <c r="B66" i="105" s="1"/>
  <c r="F67" i="110"/>
  <c r="A67" i="110"/>
  <c r="B67" i="110" s="1"/>
  <c r="D67" i="111"/>
  <c r="E67" i="111"/>
  <c r="C67" i="111"/>
  <c r="J77" i="96"/>
  <c r="I77" i="96"/>
  <c r="C69" i="98"/>
  <c r="E69" i="98"/>
  <c r="D69" i="98"/>
  <c r="G69" i="98" s="1"/>
  <c r="I69" i="98"/>
  <c r="F70" i="98"/>
  <c r="A70" i="98"/>
  <c r="B70" i="98" s="1"/>
  <c r="J69" i="98"/>
  <c r="F65" i="95"/>
  <c r="A65" i="95"/>
  <c r="A69" i="102"/>
  <c r="B69" i="102" s="1"/>
  <c r="F69" i="102"/>
  <c r="I76" i="97"/>
  <c r="J76" i="97"/>
  <c r="G76" i="97"/>
  <c r="F63" i="85"/>
  <c r="F76" i="113"/>
  <c r="E70" i="103"/>
  <c r="A71" i="103" s="1"/>
  <c r="B71" i="103" s="1"/>
  <c r="C70" i="103"/>
  <c r="J70" i="103" s="1"/>
  <c r="K70" i="103"/>
  <c r="F69" i="109"/>
  <c r="A74" i="112"/>
  <c r="B74" i="112" s="1"/>
  <c r="C74" i="112" s="1"/>
  <c r="E70" i="104"/>
  <c r="F71" i="104" s="1"/>
  <c r="C70" i="104"/>
  <c r="J70" i="104" s="1"/>
  <c r="K70" i="104"/>
  <c r="D70" i="104"/>
  <c r="G70" i="104" s="1"/>
  <c r="F67" i="111"/>
  <c r="E76" i="97"/>
  <c r="F77" i="97" s="1"/>
  <c r="C76" i="97"/>
  <c r="I69" i="114"/>
  <c r="J69" i="114"/>
  <c r="I75" i="113"/>
  <c r="I70" i="104"/>
  <c r="A71" i="104"/>
  <c r="B71" i="104" s="1"/>
  <c r="I70" i="103"/>
  <c r="D70" i="103"/>
  <c r="G70" i="103" s="1"/>
  <c r="D69" i="114"/>
  <c r="G69" i="114" s="1"/>
  <c r="E69" i="114"/>
  <c r="F70" i="114" s="1"/>
  <c r="C69" i="114"/>
  <c r="A79" i="94"/>
  <c r="B79" i="94" s="1"/>
  <c r="C79" i="94" s="1"/>
  <c r="D77" i="96"/>
  <c r="G77" i="96" s="1"/>
  <c r="C77" i="96"/>
  <c r="E77" i="96"/>
  <c r="A78" i="96" s="1"/>
  <c r="B78" i="96" s="1"/>
  <c r="D78" i="96" s="1"/>
  <c r="I76" i="113"/>
  <c r="J76" i="113"/>
  <c r="E76" i="113"/>
  <c r="C76" i="113"/>
  <c r="J74" i="112"/>
  <c r="I74" i="112"/>
  <c r="E74" i="112"/>
  <c r="A75" i="112" s="1"/>
  <c r="B75" i="112" s="1"/>
  <c r="D74" i="112"/>
  <c r="G74" i="112" s="1"/>
  <c r="E69" i="109"/>
  <c r="C69" i="109"/>
  <c r="D69" i="109"/>
  <c r="I69" i="109"/>
  <c r="C62" i="108"/>
  <c r="J62" i="108" s="1"/>
  <c r="E62" i="108"/>
  <c r="F63" i="108" s="1"/>
  <c r="K62" i="108"/>
  <c r="D62" i="108"/>
  <c r="G62" i="108" s="1"/>
  <c r="I62" i="108"/>
  <c r="E73" i="106"/>
  <c r="A74" i="106" s="1"/>
  <c r="B74" i="106" s="1"/>
  <c r="K73" i="106"/>
  <c r="C73" i="106"/>
  <c r="J73" i="106"/>
  <c r="I73" i="106"/>
  <c r="A72" i="101"/>
  <c r="B72" i="101" s="1"/>
  <c r="J71" i="101"/>
  <c r="I71" i="101"/>
  <c r="F72" i="101"/>
  <c r="G71" i="101"/>
  <c r="E67" i="100"/>
  <c r="F68" i="100" s="1"/>
  <c r="C67" i="100"/>
  <c r="D67" i="100"/>
  <c r="G67" i="100" s="1"/>
  <c r="J67" i="100"/>
  <c r="I67" i="100"/>
  <c r="A71" i="99"/>
  <c r="B71" i="99" s="1"/>
  <c r="I70" i="99"/>
  <c r="J70" i="99"/>
  <c r="F71" i="99"/>
  <c r="J79" i="94"/>
  <c r="I79" i="94"/>
  <c r="E79" i="94"/>
  <c r="A80" i="94" s="1"/>
  <c r="B80" i="94" s="1"/>
  <c r="D79" i="94"/>
  <c r="G79" i="94" s="1"/>
  <c r="C76" i="115"/>
  <c r="E76" i="115"/>
  <c r="D76" i="115"/>
  <c r="G76" i="115" s="1"/>
  <c r="F70" i="116"/>
  <c r="C70" i="116"/>
  <c r="E70" i="116"/>
  <c r="J63" i="85"/>
  <c r="I63" i="85"/>
  <c r="G63" i="85"/>
  <c r="C63" i="85"/>
  <c r="E63" i="85"/>
  <c r="C74" i="86"/>
  <c r="E74" i="86"/>
  <c r="D74" i="86"/>
  <c r="G74" i="86" s="1"/>
  <c r="F74" i="86"/>
  <c r="K70" i="116" l="1"/>
  <c r="G70" i="116"/>
  <c r="A70" i="109"/>
  <c r="B70" i="109" s="1"/>
  <c r="E67" i="110"/>
  <c r="C67" i="110"/>
  <c r="D67" i="110"/>
  <c r="G67" i="110" s="1"/>
  <c r="J67" i="110"/>
  <c r="I67" i="110"/>
  <c r="A68" i="110"/>
  <c r="B68" i="110" s="1"/>
  <c r="F68" i="110"/>
  <c r="E66" i="105"/>
  <c r="F67" i="105" s="1"/>
  <c r="K66" i="105"/>
  <c r="C66" i="105"/>
  <c r="D66" i="105"/>
  <c r="G66" i="105" s="1"/>
  <c r="J66" i="105"/>
  <c r="I66" i="105"/>
  <c r="A67" i="105"/>
  <c r="B67" i="105" s="1"/>
  <c r="I66" i="87"/>
  <c r="J66" i="87"/>
  <c r="E66" i="87"/>
  <c r="K66" i="87"/>
  <c r="C66" i="87"/>
  <c r="D66" i="87"/>
  <c r="G66" i="87" s="1"/>
  <c r="E71" i="104"/>
  <c r="A72" i="104" s="1"/>
  <c r="B72" i="104" s="1"/>
  <c r="D72" i="104" s="1"/>
  <c r="G72" i="104" s="1"/>
  <c r="C71" i="104"/>
  <c r="J71" i="104" s="1"/>
  <c r="E71" i="103"/>
  <c r="C71" i="103"/>
  <c r="I69" i="102"/>
  <c r="F74" i="106"/>
  <c r="A63" i="108"/>
  <c r="B63" i="108" s="1"/>
  <c r="F70" i="109"/>
  <c r="J67" i="111"/>
  <c r="I67" i="111"/>
  <c r="F68" i="111"/>
  <c r="D69" i="102"/>
  <c r="G69" i="102" s="1"/>
  <c r="C69" i="102"/>
  <c r="J69" i="102" s="1"/>
  <c r="E69" i="102"/>
  <c r="F78" i="96"/>
  <c r="G78" i="96" s="1"/>
  <c r="J69" i="109"/>
  <c r="F75" i="112"/>
  <c r="B65" i="95"/>
  <c r="I63" i="95"/>
  <c r="A70" i="114"/>
  <c r="B70" i="114" s="1"/>
  <c r="D71" i="104"/>
  <c r="G71" i="104" s="1"/>
  <c r="I65" i="95"/>
  <c r="J65" i="95"/>
  <c r="G69" i="109"/>
  <c r="C78" i="96"/>
  <c r="E78" i="96"/>
  <c r="D71" i="103"/>
  <c r="A77" i="97"/>
  <c r="K70" i="98"/>
  <c r="C70" i="98"/>
  <c r="E70" i="98"/>
  <c r="A71" i="98" s="1"/>
  <c r="B71" i="98" s="1"/>
  <c r="J70" i="116"/>
  <c r="F77" i="113"/>
  <c r="I71" i="104"/>
  <c r="F72" i="104"/>
  <c r="I70" i="98"/>
  <c r="J70" i="98"/>
  <c r="A68" i="111"/>
  <c r="B68" i="111" s="1"/>
  <c r="F71" i="103"/>
  <c r="D70" i="98"/>
  <c r="G70" i="98" s="1"/>
  <c r="G67" i="111"/>
  <c r="A77" i="113"/>
  <c r="B77" i="113" s="1"/>
  <c r="E75" i="112"/>
  <c r="A76" i="112" s="1"/>
  <c r="B76" i="112" s="1"/>
  <c r="K75" i="112"/>
  <c r="C75" i="112"/>
  <c r="D75" i="112"/>
  <c r="G75" i="112" s="1"/>
  <c r="J75" i="112"/>
  <c r="I75" i="112"/>
  <c r="E70" i="109"/>
  <c r="A71" i="109" s="1"/>
  <c r="B71" i="109" s="1"/>
  <c r="K70" i="109"/>
  <c r="C70" i="109"/>
  <c r="J70" i="109" s="1"/>
  <c r="I70" i="109"/>
  <c r="D70" i="109"/>
  <c r="G70" i="109" s="1"/>
  <c r="I63" i="108"/>
  <c r="C63" i="108"/>
  <c r="J63" i="108" s="1"/>
  <c r="E63" i="108"/>
  <c r="F64" i="108" s="1"/>
  <c r="D63" i="108"/>
  <c r="G63" i="108" s="1"/>
  <c r="I74" i="106"/>
  <c r="E74" i="106"/>
  <c r="A75" i="106" s="1"/>
  <c r="B75" i="106" s="1"/>
  <c r="D75" i="106" s="1"/>
  <c r="G75" i="106" s="1"/>
  <c r="C74" i="106"/>
  <c r="J74" i="106" s="1"/>
  <c r="D74" i="106"/>
  <c r="G74" i="106" s="1"/>
  <c r="I72" i="101"/>
  <c r="C72" i="101"/>
  <c r="J72" i="101" s="1"/>
  <c r="E72" i="101"/>
  <c r="D72" i="101"/>
  <c r="G72" i="101" s="1"/>
  <c r="A68" i="100"/>
  <c r="B68" i="100" s="1"/>
  <c r="J68" i="100"/>
  <c r="I68" i="100"/>
  <c r="I71" i="99"/>
  <c r="J71" i="99"/>
  <c r="E71" i="99"/>
  <c r="C71" i="99"/>
  <c r="D71" i="99"/>
  <c r="G71" i="99" s="1"/>
  <c r="C80" i="94"/>
  <c r="E80" i="94"/>
  <c r="D80" i="94"/>
  <c r="F80" i="94"/>
  <c r="K80" i="94" s="1"/>
  <c r="F77" i="115"/>
  <c r="A77" i="115"/>
  <c r="B77" i="115" s="1"/>
  <c r="F71" i="116"/>
  <c r="I70" i="116"/>
  <c r="A71" i="116"/>
  <c r="B71" i="116" s="1"/>
  <c r="F64" i="85"/>
  <c r="A64" i="85"/>
  <c r="B64" i="85" s="1"/>
  <c r="I74" i="86"/>
  <c r="F75" i="86"/>
  <c r="A75" i="86"/>
  <c r="B75" i="86" s="1"/>
  <c r="J74" i="86"/>
  <c r="G80" i="94" l="1"/>
  <c r="A72" i="99"/>
  <c r="B72" i="99" s="1"/>
  <c r="F72" i="99"/>
  <c r="F73" i="101"/>
  <c r="A73" i="101"/>
  <c r="B73" i="101" s="1"/>
  <c r="B77" i="97"/>
  <c r="I77" i="97"/>
  <c r="G71" i="103"/>
  <c r="F70" i="102"/>
  <c r="A70" i="102"/>
  <c r="B70" i="102" s="1"/>
  <c r="A67" i="87"/>
  <c r="B67" i="87" s="1"/>
  <c r="F67" i="87"/>
  <c r="E67" i="105"/>
  <c r="C67" i="105"/>
  <c r="D67" i="105"/>
  <c r="G67" i="105" s="1"/>
  <c r="J67" i="105"/>
  <c r="I67" i="105"/>
  <c r="F68" i="105"/>
  <c r="A68" i="105"/>
  <c r="B68" i="105" s="1"/>
  <c r="J68" i="110"/>
  <c r="I68" i="110"/>
  <c r="C68" i="110"/>
  <c r="E68" i="110"/>
  <c r="K68" i="110"/>
  <c r="D68" i="110"/>
  <c r="G68" i="110" s="1"/>
  <c r="J70" i="102"/>
  <c r="I70" i="102"/>
  <c r="F71" i="98"/>
  <c r="C70" i="114"/>
  <c r="J70" i="114" s="1"/>
  <c r="K70" i="114"/>
  <c r="E70" i="114"/>
  <c r="D70" i="114"/>
  <c r="G70" i="114" s="1"/>
  <c r="J68" i="111"/>
  <c r="I68" i="111"/>
  <c r="E70" i="102"/>
  <c r="K70" i="102"/>
  <c r="C70" i="102"/>
  <c r="D70" i="102"/>
  <c r="G70" i="102" s="1"/>
  <c r="A64" i="108"/>
  <c r="B64" i="108" s="1"/>
  <c r="D64" i="108" s="1"/>
  <c r="G64" i="108" s="1"/>
  <c r="I72" i="104"/>
  <c r="J72" i="104"/>
  <c r="F75" i="106"/>
  <c r="F76" i="112"/>
  <c r="I70" i="114"/>
  <c r="A72" i="103"/>
  <c r="B72" i="103" s="1"/>
  <c r="E71" i="98"/>
  <c r="A72" i="98" s="1"/>
  <c r="B72" i="98" s="1"/>
  <c r="C71" i="98"/>
  <c r="J78" i="96"/>
  <c r="F79" i="96"/>
  <c r="A79" i="96"/>
  <c r="B79" i="96" s="1"/>
  <c r="I78" i="96"/>
  <c r="F71" i="109"/>
  <c r="I71" i="103"/>
  <c r="F72" i="103"/>
  <c r="J71" i="103"/>
  <c r="E77" i="97"/>
  <c r="K77" i="97"/>
  <c r="C77" i="97"/>
  <c r="J77" i="97" s="1"/>
  <c r="D77" i="97"/>
  <c r="G77" i="97" s="1"/>
  <c r="K63" i="95"/>
  <c r="E65" i="95"/>
  <c r="C65" i="95"/>
  <c r="J63" i="95" s="1"/>
  <c r="D65" i="95"/>
  <c r="G65" i="95" s="1"/>
  <c r="C68" i="111"/>
  <c r="E68" i="111"/>
  <c r="K68" i="111"/>
  <c r="D68" i="111"/>
  <c r="G68" i="111" s="1"/>
  <c r="D71" i="98"/>
  <c r="G71" i="98" s="1"/>
  <c r="C72" i="104"/>
  <c r="E72" i="104"/>
  <c r="F73" i="104" s="1"/>
  <c r="E77" i="113"/>
  <c r="C77" i="113"/>
  <c r="J77" i="113" s="1"/>
  <c r="K77" i="113"/>
  <c r="D77" i="113"/>
  <c r="G77" i="113" s="1"/>
  <c r="I77" i="113"/>
  <c r="C76" i="112"/>
  <c r="E76" i="112"/>
  <c r="D76" i="112"/>
  <c r="G76" i="112" s="1"/>
  <c r="I76" i="112"/>
  <c r="J76" i="112"/>
  <c r="F77" i="112"/>
  <c r="A77" i="112"/>
  <c r="B77" i="112" s="1"/>
  <c r="E71" i="109"/>
  <c r="C71" i="109"/>
  <c r="D71" i="109"/>
  <c r="G71" i="109" s="1"/>
  <c r="F72" i="109"/>
  <c r="I71" i="109"/>
  <c r="E64" i="108"/>
  <c r="F65" i="108" s="1"/>
  <c r="K64" i="108"/>
  <c r="C64" i="108"/>
  <c r="I64" i="108"/>
  <c r="J64" i="108"/>
  <c r="I75" i="106"/>
  <c r="C75" i="106"/>
  <c r="J75" i="106" s="1"/>
  <c r="E75" i="106"/>
  <c r="F76" i="106" s="1"/>
  <c r="K75" i="106"/>
  <c r="I73" i="101"/>
  <c r="C73" i="101"/>
  <c r="J73" i="101" s="1"/>
  <c r="K73" i="101"/>
  <c r="E73" i="101"/>
  <c r="D73" i="101"/>
  <c r="G73" i="101" s="1"/>
  <c r="C68" i="100"/>
  <c r="K68" i="100"/>
  <c r="E68" i="100"/>
  <c r="D68" i="100"/>
  <c r="G68" i="100" s="1"/>
  <c r="E72" i="99"/>
  <c r="F73" i="99" s="1"/>
  <c r="C72" i="99"/>
  <c r="D72" i="99"/>
  <c r="G72" i="99" s="1"/>
  <c r="I72" i="99"/>
  <c r="J72" i="99"/>
  <c r="I80" i="94"/>
  <c r="A81" i="94"/>
  <c r="B81" i="94" s="1"/>
  <c r="J80" i="94"/>
  <c r="F81" i="94"/>
  <c r="I77" i="115"/>
  <c r="C77" i="115"/>
  <c r="J77" i="115" s="1"/>
  <c r="K77" i="115"/>
  <c r="E77" i="115"/>
  <c r="A78" i="115" s="1"/>
  <c r="B78" i="115" s="1"/>
  <c r="D77" i="115"/>
  <c r="G77" i="115" s="1"/>
  <c r="E71" i="116"/>
  <c r="A72" i="116" s="1"/>
  <c r="B72" i="116" s="1"/>
  <c r="D72" i="116" s="1"/>
  <c r="G72" i="116" s="1"/>
  <c r="C71" i="116"/>
  <c r="D71" i="116"/>
  <c r="G71" i="116" s="1"/>
  <c r="J71" i="116"/>
  <c r="I71" i="116"/>
  <c r="C64" i="85"/>
  <c r="E64" i="85"/>
  <c r="F65" i="85" s="1"/>
  <c r="K64" i="85"/>
  <c r="D64" i="85"/>
  <c r="G64" i="85" s="1"/>
  <c r="A65" i="85"/>
  <c r="B65" i="85" s="1"/>
  <c r="I64" i="85"/>
  <c r="J64" i="85"/>
  <c r="E75" i="86"/>
  <c r="F76" i="86" s="1"/>
  <c r="C75" i="86"/>
  <c r="J75" i="86" s="1"/>
  <c r="K75" i="86"/>
  <c r="D75" i="86"/>
  <c r="G75" i="86" s="1"/>
  <c r="I75" i="86"/>
  <c r="A76" i="86"/>
  <c r="B76" i="86" s="1"/>
  <c r="A74" i="101" l="1"/>
  <c r="B74" i="101" s="1"/>
  <c r="D74" i="101" s="1"/>
  <c r="G74" i="101" s="1"/>
  <c r="F74" i="101"/>
  <c r="A69" i="111"/>
  <c r="B69" i="111" s="1"/>
  <c r="F69" i="111"/>
  <c r="F71" i="102"/>
  <c r="A71" i="102"/>
  <c r="B71" i="102" s="1"/>
  <c r="F69" i="110"/>
  <c r="A69" i="110"/>
  <c r="B69" i="110" s="1"/>
  <c r="K68" i="105"/>
  <c r="E68" i="105"/>
  <c r="C68" i="105"/>
  <c r="D68" i="105"/>
  <c r="G68" i="105" s="1"/>
  <c r="J68" i="105"/>
  <c r="I68" i="105"/>
  <c r="F69" i="105"/>
  <c r="A69" i="105"/>
  <c r="B69" i="105" s="1"/>
  <c r="J67" i="87"/>
  <c r="I67" i="87"/>
  <c r="E67" i="87"/>
  <c r="C67" i="87"/>
  <c r="D67" i="87"/>
  <c r="G67" i="87" s="1"/>
  <c r="C69" i="111"/>
  <c r="J69" i="111" s="1"/>
  <c r="E69" i="111"/>
  <c r="A70" i="111" s="1"/>
  <c r="B70" i="111" s="1"/>
  <c r="D70" i="111" s="1"/>
  <c r="D69" i="111"/>
  <c r="G69" i="111" s="1"/>
  <c r="C72" i="103"/>
  <c r="E72" i="103"/>
  <c r="A73" i="103" s="1"/>
  <c r="B73" i="103" s="1"/>
  <c r="D73" i="103"/>
  <c r="D72" i="103"/>
  <c r="G72" i="103" s="1"/>
  <c r="A73" i="104"/>
  <c r="B73" i="104" s="1"/>
  <c r="I71" i="98"/>
  <c r="J71" i="98"/>
  <c r="F72" i="98"/>
  <c r="F66" i="95"/>
  <c r="A66" i="95"/>
  <c r="B66" i="95" s="1"/>
  <c r="J72" i="103"/>
  <c r="I72" i="103"/>
  <c r="E71" i="102"/>
  <c r="A72" i="102" s="1"/>
  <c r="B72" i="102" s="1"/>
  <c r="C71" i="102"/>
  <c r="J71" i="102" s="1"/>
  <c r="D71" i="102"/>
  <c r="G71" i="102" s="1"/>
  <c r="E72" i="98"/>
  <c r="A73" i="98" s="1"/>
  <c r="B73" i="98" s="1"/>
  <c r="D73" i="98" s="1"/>
  <c r="G73" i="98" s="1"/>
  <c r="C72" i="98"/>
  <c r="F78" i="97"/>
  <c r="A78" i="97"/>
  <c r="B78" i="97" s="1"/>
  <c r="I69" i="111"/>
  <c r="F70" i="111"/>
  <c r="F72" i="116"/>
  <c r="I72" i="116" s="1"/>
  <c r="J71" i="109"/>
  <c r="E79" i="96"/>
  <c r="A80" i="96" s="1"/>
  <c r="B80" i="96" s="1"/>
  <c r="C79" i="96"/>
  <c r="K79" i="96"/>
  <c r="D79" i="96"/>
  <c r="G79" i="96" s="1"/>
  <c r="D80" i="96"/>
  <c r="D72" i="98"/>
  <c r="G72" i="98" s="1"/>
  <c r="F71" i="114"/>
  <c r="A71" i="114"/>
  <c r="B71" i="114" s="1"/>
  <c r="A73" i="99"/>
  <c r="B73" i="99" s="1"/>
  <c r="A72" i="109"/>
  <c r="B72" i="109" s="1"/>
  <c r="E72" i="109" s="1"/>
  <c r="I79" i="96"/>
  <c r="J79" i="96"/>
  <c r="F80" i="96"/>
  <c r="F72" i="102"/>
  <c r="I71" i="102"/>
  <c r="F78" i="113"/>
  <c r="A78" i="113"/>
  <c r="B78" i="113" s="1"/>
  <c r="E77" i="112"/>
  <c r="F78" i="112" s="1"/>
  <c r="C77" i="112"/>
  <c r="K77" i="112"/>
  <c r="I77" i="112"/>
  <c r="A78" i="112"/>
  <c r="B78" i="112" s="1"/>
  <c r="J77" i="112"/>
  <c r="D77" i="112"/>
  <c r="G77" i="112" s="1"/>
  <c r="C72" i="109"/>
  <c r="D72" i="109"/>
  <c r="G72" i="109" s="1"/>
  <c r="I72" i="109"/>
  <c r="J72" i="109"/>
  <c r="A65" i="108"/>
  <c r="J76" i="106"/>
  <c r="I76" i="106"/>
  <c r="A76" i="106"/>
  <c r="B76" i="106" s="1"/>
  <c r="J74" i="101"/>
  <c r="I74" i="101"/>
  <c r="E74" i="101"/>
  <c r="A75" i="101" s="1"/>
  <c r="B75" i="101" s="1"/>
  <c r="C74" i="101"/>
  <c r="F69" i="100"/>
  <c r="A69" i="100"/>
  <c r="B69" i="100" s="1"/>
  <c r="E73" i="99"/>
  <c r="K73" i="99"/>
  <c r="C73" i="99"/>
  <c r="J73" i="99" s="1"/>
  <c r="D73" i="99"/>
  <c r="G73" i="99" s="1"/>
  <c r="I73" i="99"/>
  <c r="A74" i="99"/>
  <c r="B74" i="99" s="1"/>
  <c r="D74" i="99" s="1"/>
  <c r="F74" i="99"/>
  <c r="J81" i="94"/>
  <c r="I81" i="94"/>
  <c r="E81" i="94"/>
  <c r="A82" i="94" s="1"/>
  <c r="B82" i="94" s="1"/>
  <c r="C81" i="94"/>
  <c r="D81" i="94"/>
  <c r="G81" i="94" s="1"/>
  <c r="E78" i="115"/>
  <c r="C78" i="115"/>
  <c r="D78" i="115"/>
  <c r="F78" i="115"/>
  <c r="C72" i="116"/>
  <c r="E72" i="116"/>
  <c r="D65" i="85"/>
  <c r="G65" i="85" s="1"/>
  <c r="E65" i="85"/>
  <c r="C65" i="85"/>
  <c r="J65" i="85" s="1"/>
  <c r="F66" i="85"/>
  <c r="I65" i="85"/>
  <c r="J76" i="86"/>
  <c r="I76" i="86"/>
  <c r="E76" i="86"/>
  <c r="C76" i="86"/>
  <c r="D76" i="86"/>
  <c r="G76" i="86" s="1"/>
  <c r="A77" i="86" l="1"/>
  <c r="B77" i="86" s="1"/>
  <c r="D77" i="86" s="1"/>
  <c r="F77" i="86"/>
  <c r="B65" i="108"/>
  <c r="I65" i="108"/>
  <c r="G70" i="111"/>
  <c r="F68" i="87"/>
  <c r="A68" i="87"/>
  <c r="B68" i="87" s="1"/>
  <c r="C69" i="105"/>
  <c r="E69" i="105"/>
  <c r="D69" i="105"/>
  <c r="G69" i="105" s="1"/>
  <c r="J69" i="105"/>
  <c r="A70" i="105"/>
  <c r="B70" i="105" s="1"/>
  <c r="F70" i="105"/>
  <c r="I69" i="105"/>
  <c r="K69" i="110"/>
  <c r="E69" i="110"/>
  <c r="C69" i="110"/>
  <c r="J69" i="110" s="1"/>
  <c r="D69" i="110"/>
  <c r="G69" i="110" s="1"/>
  <c r="I69" i="110"/>
  <c r="F70" i="110"/>
  <c r="A70" i="110"/>
  <c r="B70" i="110" s="1"/>
  <c r="A73" i="109"/>
  <c r="B73" i="109" s="1"/>
  <c r="D73" i="109" s="1"/>
  <c r="F73" i="109"/>
  <c r="I72" i="102"/>
  <c r="J72" i="102"/>
  <c r="J70" i="111"/>
  <c r="I70" i="111"/>
  <c r="J72" i="116"/>
  <c r="J80" i="96"/>
  <c r="I80" i="96"/>
  <c r="G80" i="96"/>
  <c r="E72" i="102"/>
  <c r="A73" i="102" s="1"/>
  <c r="B73" i="102" s="1"/>
  <c r="C72" i="102"/>
  <c r="D72" i="102"/>
  <c r="G72" i="102" s="1"/>
  <c r="E66" i="95"/>
  <c r="F67" i="95" s="1"/>
  <c r="C66" i="95"/>
  <c r="D66" i="95"/>
  <c r="G66" i="95" s="1"/>
  <c r="E73" i="103"/>
  <c r="C73" i="103"/>
  <c r="C78" i="97"/>
  <c r="E78" i="97"/>
  <c r="A79" i="97" s="1"/>
  <c r="B79" i="97" s="1"/>
  <c r="D79" i="97" s="1"/>
  <c r="D78" i="97"/>
  <c r="G78" i="97" s="1"/>
  <c r="I66" i="95"/>
  <c r="J66" i="95"/>
  <c r="K70" i="111"/>
  <c r="E70" i="111"/>
  <c r="C70" i="111"/>
  <c r="I78" i="97"/>
  <c r="J78" i="97"/>
  <c r="F79" i="97"/>
  <c r="C73" i="98"/>
  <c r="E73" i="98"/>
  <c r="J72" i="98"/>
  <c r="I72" i="98"/>
  <c r="F73" i="98"/>
  <c r="K73" i="98" s="1"/>
  <c r="I71" i="114"/>
  <c r="E80" i="96"/>
  <c r="C80" i="96"/>
  <c r="F73" i="116"/>
  <c r="E71" i="114"/>
  <c r="F72" i="114" s="1"/>
  <c r="C71" i="114"/>
  <c r="J71" i="114" s="1"/>
  <c r="D71" i="114"/>
  <c r="G71" i="114" s="1"/>
  <c r="F73" i="103"/>
  <c r="G73" i="103" s="1"/>
  <c r="C73" i="104"/>
  <c r="J73" i="104" s="1"/>
  <c r="K73" i="104"/>
  <c r="E73" i="104"/>
  <c r="D73" i="104"/>
  <c r="G73" i="104" s="1"/>
  <c r="I73" i="104"/>
  <c r="E78" i="113"/>
  <c r="F79" i="113" s="1"/>
  <c r="C78" i="113"/>
  <c r="D78" i="113"/>
  <c r="G78" i="113" s="1"/>
  <c r="J78" i="113"/>
  <c r="I78" i="113"/>
  <c r="J78" i="112"/>
  <c r="I78" i="112"/>
  <c r="E78" i="112"/>
  <c r="F79" i="112" s="1"/>
  <c r="C78" i="112"/>
  <c r="D78" i="112"/>
  <c r="G78" i="112" s="1"/>
  <c r="I73" i="109"/>
  <c r="E73" i="109"/>
  <c r="A74" i="109" s="1"/>
  <c r="B74" i="109" s="1"/>
  <c r="K73" i="109"/>
  <c r="C73" i="109"/>
  <c r="J73" i="109" s="1"/>
  <c r="E65" i="108"/>
  <c r="C65" i="108"/>
  <c r="J65" i="108" s="1"/>
  <c r="D65" i="108"/>
  <c r="G65" i="108" s="1"/>
  <c r="C76" i="106"/>
  <c r="E76" i="106"/>
  <c r="D76" i="106"/>
  <c r="G76" i="106" s="1"/>
  <c r="C75" i="101"/>
  <c r="E75" i="101"/>
  <c r="D75" i="101"/>
  <c r="F75" i="101"/>
  <c r="C69" i="100"/>
  <c r="J69" i="100" s="1"/>
  <c r="E69" i="100"/>
  <c r="D69" i="100"/>
  <c r="G69" i="100" s="1"/>
  <c r="I69" i="100"/>
  <c r="F70" i="100"/>
  <c r="A70" i="100"/>
  <c r="B70" i="100" s="1"/>
  <c r="J74" i="99"/>
  <c r="I74" i="99"/>
  <c r="G74" i="99"/>
  <c r="E74" i="99"/>
  <c r="F75" i="99" s="1"/>
  <c r="C74" i="99"/>
  <c r="C82" i="94"/>
  <c r="E82" i="94"/>
  <c r="D82" i="94"/>
  <c r="F82" i="94"/>
  <c r="K82" i="94" s="1"/>
  <c r="I78" i="115"/>
  <c r="F79" i="115"/>
  <c r="A79" i="115"/>
  <c r="B79" i="115" s="1"/>
  <c r="J78" i="115"/>
  <c r="G78" i="115"/>
  <c r="A73" i="116"/>
  <c r="B73" i="116" s="1"/>
  <c r="J66" i="85"/>
  <c r="I66" i="85"/>
  <c r="A66" i="85"/>
  <c r="B66" i="85" s="1"/>
  <c r="E77" i="86"/>
  <c r="A78" i="86" s="1"/>
  <c r="B78" i="86" s="1"/>
  <c r="K77" i="86"/>
  <c r="C77" i="86"/>
  <c r="J77" i="86"/>
  <c r="I77" i="86"/>
  <c r="A81" i="96" l="1"/>
  <c r="B81" i="96" s="1"/>
  <c r="F81" i="96"/>
  <c r="F71" i="111"/>
  <c r="A71" i="111"/>
  <c r="B71" i="111" s="1"/>
  <c r="G79" i="97"/>
  <c r="G73" i="109"/>
  <c r="E70" i="110"/>
  <c r="F71" i="110" s="1"/>
  <c r="C70" i="110"/>
  <c r="K70" i="110"/>
  <c r="D70" i="110"/>
  <c r="G70" i="110" s="1"/>
  <c r="J70" i="110"/>
  <c r="I70" i="110"/>
  <c r="A71" i="110"/>
  <c r="B71" i="110" s="1"/>
  <c r="I70" i="105"/>
  <c r="J70" i="105"/>
  <c r="K70" i="105"/>
  <c r="C70" i="105"/>
  <c r="E70" i="105"/>
  <c r="D70" i="105"/>
  <c r="G70" i="105" s="1"/>
  <c r="K68" i="87"/>
  <c r="E68" i="87"/>
  <c r="F69" i="87" s="1"/>
  <c r="C68" i="87"/>
  <c r="D68" i="87"/>
  <c r="G68" i="87" s="1"/>
  <c r="I68" i="87"/>
  <c r="A69" i="87"/>
  <c r="B69" i="87" s="1"/>
  <c r="J68" i="87"/>
  <c r="G77" i="86"/>
  <c r="C81" i="96"/>
  <c r="K81" i="96"/>
  <c r="D81" i="96"/>
  <c r="G81" i="96" s="1"/>
  <c r="E81" i="96"/>
  <c r="F82" i="96" s="1"/>
  <c r="I72" i="114"/>
  <c r="J72" i="114"/>
  <c r="I71" i="111"/>
  <c r="J71" i="111"/>
  <c r="A74" i="104"/>
  <c r="B74" i="104" s="1"/>
  <c r="F74" i="104"/>
  <c r="I79" i="97"/>
  <c r="J79" i="97"/>
  <c r="A67" i="95"/>
  <c r="B67" i="95" s="1"/>
  <c r="F73" i="102"/>
  <c r="A74" i="98"/>
  <c r="B74" i="98" s="1"/>
  <c r="F74" i="98"/>
  <c r="I73" i="98"/>
  <c r="J73" i="98"/>
  <c r="K73" i="103"/>
  <c r="K73" i="102"/>
  <c r="E73" i="102"/>
  <c r="F74" i="102" s="1"/>
  <c r="C73" i="102"/>
  <c r="D73" i="102"/>
  <c r="G73" i="102" s="1"/>
  <c r="C71" i="111"/>
  <c r="E71" i="111"/>
  <c r="G82" i="94"/>
  <c r="A79" i="113"/>
  <c r="B79" i="113" s="1"/>
  <c r="K79" i="113" s="1"/>
  <c r="A74" i="103"/>
  <c r="B74" i="103" s="1"/>
  <c r="I73" i="103"/>
  <c r="F74" i="103"/>
  <c r="J73" i="103"/>
  <c r="D71" i="111"/>
  <c r="G71" i="111" s="1"/>
  <c r="I81" i="96"/>
  <c r="A82" i="96"/>
  <c r="B82" i="96" s="1"/>
  <c r="D82" i="96" s="1"/>
  <c r="G82" i="96" s="1"/>
  <c r="J81" i="96"/>
  <c r="A72" i="114"/>
  <c r="B72" i="114" s="1"/>
  <c r="C79" i="97"/>
  <c r="E79" i="97"/>
  <c r="K79" i="97"/>
  <c r="E79" i="113"/>
  <c r="F80" i="113" s="1"/>
  <c r="C79" i="113"/>
  <c r="D79" i="113"/>
  <c r="G79" i="113" s="1"/>
  <c r="I79" i="113"/>
  <c r="J79" i="113"/>
  <c r="I79" i="112"/>
  <c r="J79" i="112"/>
  <c r="A79" i="112"/>
  <c r="B79" i="112" s="1"/>
  <c r="E74" i="109"/>
  <c r="C74" i="109"/>
  <c r="D74" i="109"/>
  <c r="F74" i="109"/>
  <c r="F66" i="108"/>
  <c r="A66" i="108"/>
  <c r="B66" i="108" s="1"/>
  <c r="A77" i="106"/>
  <c r="B77" i="106" s="1"/>
  <c r="F77" i="106"/>
  <c r="F76" i="101"/>
  <c r="I75" i="101"/>
  <c r="A76" i="101"/>
  <c r="B76" i="101" s="1"/>
  <c r="J75" i="101"/>
  <c r="G75" i="101"/>
  <c r="K75" i="101"/>
  <c r="C70" i="100"/>
  <c r="K70" i="100"/>
  <c r="E70" i="100"/>
  <c r="A71" i="100" s="1"/>
  <c r="B71" i="100" s="1"/>
  <c r="D70" i="100"/>
  <c r="G70" i="100" s="1"/>
  <c r="I70" i="100"/>
  <c r="J70" i="100"/>
  <c r="I75" i="99"/>
  <c r="A75" i="99"/>
  <c r="B75" i="99" s="1"/>
  <c r="I82" i="94"/>
  <c r="J82" i="94"/>
  <c r="F83" i="94"/>
  <c r="A83" i="94"/>
  <c r="B83" i="94" s="1"/>
  <c r="K79" i="115"/>
  <c r="C79" i="115"/>
  <c r="E79" i="115"/>
  <c r="A80" i="115" s="1"/>
  <c r="B80" i="115" s="1"/>
  <c r="D79" i="115"/>
  <c r="G79" i="115" s="1"/>
  <c r="J79" i="115"/>
  <c r="I79" i="115"/>
  <c r="C73" i="116"/>
  <c r="J73" i="116" s="1"/>
  <c r="K73" i="116"/>
  <c r="E73" i="116"/>
  <c r="D73" i="116"/>
  <c r="G73" i="116" s="1"/>
  <c r="I73" i="116"/>
  <c r="C66" i="85"/>
  <c r="E66" i="85"/>
  <c r="D66" i="85"/>
  <c r="G66" i="85" s="1"/>
  <c r="E78" i="86"/>
  <c r="C78" i="86"/>
  <c r="D78" i="86"/>
  <c r="F78" i="86"/>
  <c r="A80" i="97" l="1"/>
  <c r="B80" i="97" s="1"/>
  <c r="F80" i="97"/>
  <c r="A72" i="111"/>
  <c r="B72" i="111" s="1"/>
  <c r="D72" i="111" s="1"/>
  <c r="F72" i="111"/>
  <c r="C69" i="87"/>
  <c r="J69" i="87" s="1"/>
  <c r="E69" i="87"/>
  <c r="A70" i="87" s="1"/>
  <c r="B70" i="87" s="1"/>
  <c r="D69" i="87"/>
  <c r="G69" i="87" s="1"/>
  <c r="I69" i="87"/>
  <c r="F70" i="87"/>
  <c r="A71" i="105"/>
  <c r="B71" i="105" s="1"/>
  <c r="F71" i="105"/>
  <c r="D71" i="110"/>
  <c r="G71" i="110" s="1"/>
  <c r="E71" i="110"/>
  <c r="F72" i="110" s="1"/>
  <c r="C71" i="110"/>
  <c r="I71" i="110"/>
  <c r="J71" i="110"/>
  <c r="A72" i="110"/>
  <c r="B72" i="110" s="1"/>
  <c r="C72" i="114"/>
  <c r="E72" i="114"/>
  <c r="D72" i="114"/>
  <c r="G72" i="114" s="1"/>
  <c r="J74" i="104"/>
  <c r="I74" i="104"/>
  <c r="C74" i="104"/>
  <c r="E74" i="104"/>
  <c r="F75" i="104" s="1"/>
  <c r="D74" i="104"/>
  <c r="G74" i="104" s="1"/>
  <c r="I74" i="103"/>
  <c r="J73" i="102"/>
  <c r="I73" i="102"/>
  <c r="A74" i="102"/>
  <c r="B74" i="102" s="1"/>
  <c r="C80" i="97"/>
  <c r="E80" i="97"/>
  <c r="A81" i="97" s="1"/>
  <c r="B81" i="97" s="1"/>
  <c r="D81" i="97"/>
  <c r="G81" i="97" s="1"/>
  <c r="C74" i="103"/>
  <c r="J74" i="103" s="1"/>
  <c r="E74" i="103"/>
  <c r="A75" i="103" s="1"/>
  <c r="B75" i="103" s="1"/>
  <c r="D74" i="103"/>
  <c r="G74" i="103" s="1"/>
  <c r="J74" i="102"/>
  <c r="I74" i="102"/>
  <c r="C67" i="95"/>
  <c r="E67" i="95"/>
  <c r="K65" i="95"/>
  <c r="D67" i="95"/>
  <c r="G67" i="95" s="1"/>
  <c r="J72" i="111"/>
  <c r="I72" i="111"/>
  <c r="I82" i="96"/>
  <c r="J82" i="96"/>
  <c r="A80" i="113"/>
  <c r="B80" i="113" s="1"/>
  <c r="D80" i="97"/>
  <c r="G80" i="97" s="1"/>
  <c r="C82" i="96"/>
  <c r="E82" i="96"/>
  <c r="J74" i="98"/>
  <c r="I74" i="98"/>
  <c r="I80" i="97"/>
  <c r="J80" i="97"/>
  <c r="F81" i="97"/>
  <c r="K72" i="111"/>
  <c r="E72" i="111"/>
  <c r="C72" i="111"/>
  <c r="F71" i="100"/>
  <c r="E74" i="98"/>
  <c r="A75" i="98" s="1"/>
  <c r="B75" i="98" s="1"/>
  <c r="C74" i="98"/>
  <c r="D74" i="98"/>
  <c r="G74" i="98" s="1"/>
  <c r="F80" i="115"/>
  <c r="I80" i="113"/>
  <c r="J80" i="113"/>
  <c r="E80" i="113"/>
  <c r="A81" i="113" s="1"/>
  <c r="B81" i="113" s="1"/>
  <c r="C80" i="113"/>
  <c r="D80" i="113"/>
  <c r="G80" i="113" s="1"/>
  <c r="E79" i="112"/>
  <c r="C79" i="112"/>
  <c r="K79" i="112"/>
  <c r="D79" i="112"/>
  <c r="G79" i="112" s="1"/>
  <c r="I74" i="109"/>
  <c r="J74" i="109"/>
  <c r="F75" i="109"/>
  <c r="A75" i="109"/>
  <c r="B75" i="109" s="1"/>
  <c r="G74" i="109"/>
  <c r="C66" i="108"/>
  <c r="J66" i="108" s="1"/>
  <c r="E66" i="108"/>
  <c r="F67" i="108" s="1"/>
  <c r="D66" i="108"/>
  <c r="G66" i="108" s="1"/>
  <c r="K66" i="108"/>
  <c r="I66" i="108"/>
  <c r="K77" i="106"/>
  <c r="C77" i="106"/>
  <c r="J77" i="106" s="1"/>
  <c r="E77" i="106"/>
  <c r="A78" i="106" s="1"/>
  <c r="B78" i="106" s="1"/>
  <c r="D77" i="106"/>
  <c r="G77" i="106" s="1"/>
  <c r="F78" i="106"/>
  <c r="I77" i="106"/>
  <c r="J76" i="101"/>
  <c r="I76" i="101"/>
  <c r="E76" i="101"/>
  <c r="A77" i="101" s="1"/>
  <c r="B77" i="101" s="1"/>
  <c r="C76" i="101"/>
  <c r="D76" i="101"/>
  <c r="G76" i="101" s="1"/>
  <c r="E71" i="100"/>
  <c r="A72" i="100" s="1"/>
  <c r="B72" i="100" s="1"/>
  <c r="C71" i="100"/>
  <c r="D71" i="100"/>
  <c r="G71" i="100" s="1"/>
  <c r="I71" i="100"/>
  <c r="J71" i="100"/>
  <c r="C75" i="99"/>
  <c r="J75" i="99" s="1"/>
  <c r="K75" i="99"/>
  <c r="E75" i="99"/>
  <c r="D75" i="99"/>
  <c r="G75" i="99" s="1"/>
  <c r="C83" i="94"/>
  <c r="E83" i="94"/>
  <c r="D83" i="94"/>
  <c r="G83" i="94" s="1"/>
  <c r="A84" i="94"/>
  <c r="B84" i="94" s="1"/>
  <c r="F84" i="94"/>
  <c r="J83" i="94"/>
  <c r="I83" i="94"/>
  <c r="C80" i="115"/>
  <c r="E80" i="115"/>
  <c r="F81" i="115" s="1"/>
  <c r="D80" i="115"/>
  <c r="G80" i="115" s="1"/>
  <c r="I80" i="115"/>
  <c r="J80" i="115"/>
  <c r="F74" i="116"/>
  <c r="A74" i="116"/>
  <c r="B74" i="116" s="1"/>
  <c r="A67" i="85"/>
  <c r="B67" i="85" s="1"/>
  <c r="F67" i="85"/>
  <c r="J78" i="86"/>
  <c r="F79" i="86"/>
  <c r="A79" i="86"/>
  <c r="B79" i="86" s="1"/>
  <c r="I78" i="86"/>
  <c r="G78" i="86"/>
  <c r="F73" i="111" l="1"/>
  <c r="A73" i="111"/>
  <c r="B73" i="111" s="1"/>
  <c r="D73" i="111" s="1"/>
  <c r="G73" i="111" s="1"/>
  <c r="F83" i="96"/>
  <c r="A83" i="96"/>
  <c r="B83" i="96" s="1"/>
  <c r="K72" i="110"/>
  <c r="E72" i="110"/>
  <c r="C72" i="110"/>
  <c r="D72" i="110"/>
  <c r="G72" i="110" s="1"/>
  <c r="I72" i="110"/>
  <c r="J72" i="110"/>
  <c r="F73" i="110"/>
  <c r="A73" i="110"/>
  <c r="B73" i="110" s="1"/>
  <c r="J71" i="105"/>
  <c r="I71" i="105"/>
  <c r="D71" i="105"/>
  <c r="G71" i="105" s="1"/>
  <c r="C71" i="105"/>
  <c r="E71" i="105"/>
  <c r="I70" i="87"/>
  <c r="J70" i="87"/>
  <c r="D70" i="87"/>
  <c r="G70" i="87" s="1"/>
  <c r="C70" i="87"/>
  <c r="E70" i="87"/>
  <c r="K70" i="87"/>
  <c r="G72" i="111"/>
  <c r="F75" i="98"/>
  <c r="A68" i="95"/>
  <c r="B68" i="95" s="1"/>
  <c r="F68" i="95"/>
  <c r="K83" i="96"/>
  <c r="E83" i="96"/>
  <c r="F84" i="96" s="1"/>
  <c r="C83" i="96"/>
  <c r="D83" i="96"/>
  <c r="G83" i="96" s="1"/>
  <c r="A75" i="104"/>
  <c r="B75" i="104" s="1"/>
  <c r="E75" i="98"/>
  <c r="C75" i="98"/>
  <c r="K75" i="98"/>
  <c r="E73" i="111"/>
  <c r="A74" i="111" s="1"/>
  <c r="B74" i="111" s="1"/>
  <c r="K73" i="111"/>
  <c r="C73" i="111"/>
  <c r="J73" i="111" s="1"/>
  <c r="D74" i="111"/>
  <c r="E81" i="97"/>
  <c r="C81" i="97"/>
  <c r="K81" i="97"/>
  <c r="E75" i="103"/>
  <c r="C75" i="103"/>
  <c r="J83" i="96"/>
  <c r="I83" i="96"/>
  <c r="A84" i="96"/>
  <c r="B84" i="96" s="1"/>
  <c r="F75" i="103"/>
  <c r="K75" i="103" s="1"/>
  <c r="F74" i="111"/>
  <c r="I73" i="111"/>
  <c r="C74" i="102"/>
  <c r="E74" i="102"/>
  <c r="D74" i="102"/>
  <c r="G74" i="102" s="1"/>
  <c r="F72" i="100"/>
  <c r="A67" i="108"/>
  <c r="B67" i="108" s="1"/>
  <c r="D75" i="98"/>
  <c r="G75" i="98" s="1"/>
  <c r="I81" i="97"/>
  <c r="A82" i="97"/>
  <c r="B82" i="97" s="1"/>
  <c r="D82" i="97" s="1"/>
  <c r="G82" i="97" s="1"/>
  <c r="F82" i="97"/>
  <c r="J81" i="97"/>
  <c r="I75" i="104"/>
  <c r="J75" i="104"/>
  <c r="F77" i="101"/>
  <c r="D75" i="103"/>
  <c r="G75" i="103" s="1"/>
  <c r="A73" i="114"/>
  <c r="B73" i="114" s="1"/>
  <c r="F73" i="114"/>
  <c r="E81" i="113"/>
  <c r="C81" i="113"/>
  <c r="D81" i="113"/>
  <c r="F81" i="113"/>
  <c r="K81" i="113" s="1"/>
  <c r="F80" i="112"/>
  <c r="A80" i="112"/>
  <c r="B80" i="112" s="1"/>
  <c r="K75" i="109"/>
  <c r="C75" i="109"/>
  <c r="E75" i="109"/>
  <c r="A76" i="109" s="1"/>
  <c r="B76" i="109" s="1"/>
  <c r="D75" i="109"/>
  <c r="G75" i="109" s="1"/>
  <c r="I75" i="109"/>
  <c r="J75" i="109"/>
  <c r="I67" i="108"/>
  <c r="J67" i="108"/>
  <c r="C67" i="108"/>
  <c r="E67" i="108"/>
  <c r="F68" i="108" s="1"/>
  <c r="D67" i="108"/>
  <c r="G67" i="108" s="1"/>
  <c r="C78" i="106"/>
  <c r="E78" i="106"/>
  <c r="A79" i="106" s="1"/>
  <c r="B79" i="106" s="1"/>
  <c r="D78" i="106"/>
  <c r="G78" i="106" s="1"/>
  <c r="I78" i="106"/>
  <c r="F79" i="106"/>
  <c r="J78" i="106"/>
  <c r="C77" i="101"/>
  <c r="K77" i="101"/>
  <c r="E77" i="101"/>
  <c r="D77" i="101"/>
  <c r="G77" i="101" s="1"/>
  <c r="F78" i="101"/>
  <c r="A78" i="101"/>
  <c r="B78" i="101" s="1"/>
  <c r="I77" i="101"/>
  <c r="J77" i="101"/>
  <c r="E72" i="100"/>
  <c r="F73" i="100" s="1"/>
  <c r="C72" i="100"/>
  <c r="D72" i="100"/>
  <c r="G72" i="100" s="1"/>
  <c r="J72" i="100"/>
  <c r="I72" i="100"/>
  <c r="F76" i="99"/>
  <c r="A76" i="99"/>
  <c r="B76" i="99" s="1"/>
  <c r="C84" i="94"/>
  <c r="J84" i="94" s="1"/>
  <c r="E84" i="94"/>
  <c r="F85" i="94" s="1"/>
  <c r="K84" i="94"/>
  <c r="D84" i="94"/>
  <c r="G84" i="94" s="1"/>
  <c r="A85" i="94"/>
  <c r="B85" i="94" s="1"/>
  <c r="D85" i="94" s="1"/>
  <c r="I84" i="94"/>
  <c r="A81" i="115"/>
  <c r="B81" i="115" s="1"/>
  <c r="C74" i="116"/>
  <c r="J74" i="116" s="1"/>
  <c r="E74" i="116"/>
  <c r="F75" i="116" s="1"/>
  <c r="D74" i="116"/>
  <c r="G74" i="116" s="1"/>
  <c r="I74" i="116"/>
  <c r="E67" i="85"/>
  <c r="K67" i="85"/>
  <c r="C67" i="85"/>
  <c r="D67" i="85"/>
  <c r="G67" i="85" s="1"/>
  <c r="A68" i="85"/>
  <c r="B68" i="85" s="1"/>
  <c r="D68" i="85" s="1"/>
  <c r="I67" i="85"/>
  <c r="J67" i="85"/>
  <c r="F68" i="85"/>
  <c r="E79" i="86"/>
  <c r="A80" i="86" s="1"/>
  <c r="B80" i="86" s="1"/>
  <c r="K79" i="86"/>
  <c r="C79" i="86"/>
  <c r="J79" i="86" s="1"/>
  <c r="D79" i="86"/>
  <c r="G79" i="86" s="1"/>
  <c r="I79" i="86"/>
  <c r="G68" i="85" l="1"/>
  <c r="G81" i="113"/>
  <c r="G74" i="111"/>
  <c r="F71" i="87"/>
  <c r="A71" i="87"/>
  <c r="B71" i="87" s="1"/>
  <c r="F72" i="105"/>
  <c r="A72" i="105"/>
  <c r="B72" i="105" s="1"/>
  <c r="E73" i="110"/>
  <c r="F74" i="110" s="1"/>
  <c r="K73" i="110"/>
  <c r="C73" i="110"/>
  <c r="J73" i="110" s="1"/>
  <c r="D73" i="110"/>
  <c r="G73" i="110" s="1"/>
  <c r="I73" i="110"/>
  <c r="A74" i="110"/>
  <c r="B74" i="110" s="1"/>
  <c r="I73" i="114"/>
  <c r="C84" i="96"/>
  <c r="E84" i="96"/>
  <c r="D84" i="96"/>
  <c r="G84" i="96" s="1"/>
  <c r="C73" i="114"/>
  <c r="J73" i="114" s="1"/>
  <c r="K73" i="114"/>
  <c r="E73" i="114"/>
  <c r="A74" i="114" s="1"/>
  <c r="B74" i="114" s="1"/>
  <c r="D74" i="114" s="1"/>
  <c r="D73" i="114"/>
  <c r="G73" i="114" s="1"/>
  <c r="I82" i="97"/>
  <c r="E82" i="97"/>
  <c r="C82" i="97"/>
  <c r="J82" i="97" s="1"/>
  <c r="C75" i="104"/>
  <c r="K75" i="104"/>
  <c r="E75" i="104"/>
  <c r="D75" i="104"/>
  <c r="G75" i="104" s="1"/>
  <c r="I81" i="115"/>
  <c r="A73" i="100"/>
  <c r="B73" i="100" s="1"/>
  <c r="F76" i="109"/>
  <c r="I76" i="109" s="1"/>
  <c r="A75" i="102"/>
  <c r="B75" i="102" s="1"/>
  <c r="F75" i="102"/>
  <c r="I68" i="95"/>
  <c r="J68" i="95"/>
  <c r="F80" i="86"/>
  <c r="E68" i="95"/>
  <c r="C68" i="95"/>
  <c r="D68" i="95"/>
  <c r="G68" i="95" s="1"/>
  <c r="I84" i="96"/>
  <c r="J84" i="96"/>
  <c r="A76" i="98"/>
  <c r="B76" i="98" s="1"/>
  <c r="F76" i="98"/>
  <c r="I75" i="98"/>
  <c r="J75" i="98"/>
  <c r="J75" i="103"/>
  <c r="I75" i="103"/>
  <c r="F76" i="103"/>
  <c r="I74" i="111"/>
  <c r="J74" i="111"/>
  <c r="A76" i="103"/>
  <c r="B76" i="103" s="1"/>
  <c r="C74" i="111"/>
  <c r="E74" i="111"/>
  <c r="F75" i="111" s="1"/>
  <c r="A82" i="113"/>
  <c r="B82" i="113" s="1"/>
  <c r="F82" i="113"/>
  <c r="J81" i="113"/>
  <c r="I81" i="113"/>
  <c r="I80" i="112"/>
  <c r="J80" i="112"/>
  <c r="C80" i="112"/>
  <c r="E80" i="112"/>
  <c r="F81" i="112" s="1"/>
  <c r="D80" i="112"/>
  <c r="G80" i="112" s="1"/>
  <c r="E76" i="109"/>
  <c r="F77" i="109" s="1"/>
  <c r="C76" i="109"/>
  <c r="D76" i="109"/>
  <c r="G76" i="109" s="1"/>
  <c r="I68" i="108"/>
  <c r="J68" i="108"/>
  <c r="A68" i="108"/>
  <c r="B68" i="108" s="1"/>
  <c r="K79" i="106"/>
  <c r="C79" i="106"/>
  <c r="E79" i="106"/>
  <c r="A80" i="106" s="1"/>
  <c r="B80" i="106" s="1"/>
  <c r="D79" i="106"/>
  <c r="G79" i="106" s="1"/>
  <c r="I79" i="106"/>
  <c r="J79" i="106"/>
  <c r="F80" i="106"/>
  <c r="E78" i="101"/>
  <c r="F79" i="101" s="1"/>
  <c r="C78" i="101"/>
  <c r="D78" i="101"/>
  <c r="G78" i="101" s="1"/>
  <c r="J78" i="101"/>
  <c r="I78" i="101"/>
  <c r="D73" i="100"/>
  <c r="G73" i="100" s="1"/>
  <c r="C73" i="100"/>
  <c r="K73" i="100"/>
  <c r="E73" i="100"/>
  <c r="F74" i="100" s="1"/>
  <c r="I73" i="100"/>
  <c r="J73" i="100"/>
  <c r="C76" i="99"/>
  <c r="E76" i="99"/>
  <c r="D76" i="99"/>
  <c r="G76" i="99" s="1"/>
  <c r="I76" i="99"/>
  <c r="J76" i="99"/>
  <c r="A77" i="99"/>
  <c r="B77" i="99" s="1"/>
  <c r="F77" i="99"/>
  <c r="J85" i="94"/>
  <c r="I85" i="94"/>
  <c r="G85" i="94"/>
  <c r="E85" i="94"/>
  <c r="F86" i="94" s="1"/>
  <c r="C85" i="94"/>
  <c r="K81" i="115"/>
  <c r="E81" i="115"/>
  <c r="C81" i="115"/>
  <c r="J81" i="115" s="1"/>
  <c r="D81" i="115"/>
  <c r="G81" i="115" s="1"/>
  <c r="A75" i="116"/>
  <c r="B75" i="116" s="1"/>
  <c r="C68" i="85"/>
  <c r="E68" i="85"/>
  <c r="A69" i="85" s="1"/>
  <c r="B69" i="85" s="1"/>
  <c r="I68" i="85"/>
  <c r="F69" i="85"/>
  <c r="J68" i="85"/>
  <c r="E80" i="86"/>
  <c r="F81" i="86" s="1"/>
  <c r="C80" i="86"/>
  <c r="D80" i="86"/>
  <c r="G80" i="86" s="1"/>
  <c r="A81" i="86"/>
  <c r="B81" i="86" s="1"/>
  <c r="I80" i="86"/>
  <c r="J80" i="86"/>
  <c r="F69" i="95" l="1"/>
  <c r="A69" i="95"/>
  <c r="F83" i="97"/>
  <c r="A83" i="97"/>
  <c r="B83" i="97" s="1"/>
  <c r="E74" i="110"/>
  <c r="A75" i="110" s="1"/>
  <c r="B75" i="110" s="1"/>
  <c r="C74" i="110"/>
  <c r="D75" i="110"/>
  <c r="D74" i="110"/>
  <c r="G74" i="110" s="1"/>
  <c r="I74" i="110"/>
  <c r="J74" i="110"/>
  <c r="F75" i="110"/>
  <c r="E72" i="105"/>
  <c r="F73" i="105" s="1"/>
  <c r="C72" i="105"/>
  <c r="D72" i="105"/>
  <c r="G72" i="105" s="1"/>
  <c r="A73" i="105"/>
  <c r="B73" i="105" s="1"/>
  <c r="J72" i="105"/>
  <c r="I72" i="105"/>
  <c r="C71" i="87"/>
  <c r="E71" i="87"/>
  <c r="A72" i="87" s="1"/>
  <c r="B72" i="87" s="1"/>
  <c r="D71" i="87"/>
  <c r="G71" i="87" s="1"/>
  <c r="I71" i="87"/>
  <c r="J71" i="87"/>
  <c r="F72" i="87"/>
  <c r="J69" i="95"/>
  <c r="I69" i="95"/>
  <c r="J75" i="111"/>
  <c r="I75" i="111"/>
  <c r="I75" i="102"/>
  <c r="J75" i="102"/>
  <c r="E83" i="97"/>
  <c r="C83" i="97"/>
  <c r="K83" i="97"/>
  <c r="B69" i="95"/>
  <c r="I67" i="95"/>
  <c r="E76" i="103"/>
  <c r="C76" i="103"/>
  <c r="D76" i="103"/>
  <c r="G76" i="103" s="1"/>
  <c r="C75" i="102"/>
  <c r="E75" i="102"/>
  <c r="K75" i="102"/>
  <c r="D75" i="102"/>
  <c r="G75" i="102" s="1"/>
  <c r="A76" i="104"/>
  <c r="B76" i="104" s="1"/>
  <c r="F76" i="104"/>
  <c r="F85" i="96"/>
  <c r="A85" i="96"/>
  <c r="B85" i="96" s="1"/>
  <c r="A86" i="94"/>
  <c r="B86" i="94" s="1"/>
  <c r="A75" i="111"/>
  <c r="B75" i="111" s="1"/>
  <c r="I76" i="98"/>
  <c r="J76" i="98"/>
  <c r="J76" i="109"/>
  <c r="A81" i="112"/>
  <c r="B81" i="112" s="1"/>
  <c r="C76" i="98"/>
  <c r="E76" i="98"/>
  <c r="F77" i="98" s="1"/>
  <c r="D76" i="98"/>
  <c r="G76" i="98" s="1"/>
  <c r="D83" i="97"/>
  <c r="G83" i="97" s="1"/>
  <c r="A79" i="101"/>
  <c r="B79" i="101" s="1"/>
  <c r="C74" i="114"/>
  <c r="E74" i="114"/>
  <c r="F74" i="114"/>
  <c r="A77" i="103"/>
  <c r="B77" i="103" s="1"/>
  <c r="I76" i="103"/>
  <c r="F77" i="103"/>
  <c r="J76" i="103"/>
  <c r="I83" i="97"/>
  <c r="J83" i="97"/>
  <c r="F84" i="97"/>
  <c r="A84" i="97"/>
  <c r="B84" i="97" s="1"/>
  <c r="D84" i="97" s="1"/>
  <c r="G84" i="97" s="1"/>
  <c r="E82" i="113"/>
  <c r="A83" i="113" s="1"/>
  <c r="B83" i="113" s="1"/>
  <c r="C82" i="113"/>
  <c r="D82" i="113"/>
  <c r="G82" i="113" s="1"/>
  <c r="F83" i="113"/>
  <c r="I82" i="113"/>
  <c r="J82" i="113"/>
  <c r="I81" i="112"/>
  <c r="E81" i="112"/>
  <c r="C81" i="112"/>
  <c r="J81" i="112" s="1"/>
  <c r="K81" i="112"/>
  <c r="D81" i="112"/>
  <c r="G81" i="112" s="1"/>
  <c r="A77" i="109"/>
  <c r="B77" i="109" s="1"/>
  <c r="E68" i="108"/>
  <c r="K68" i="108"/>
  <c r="C68" i="108"/>
  <c r="D68" i="108"/>
  <c r="G68" i="108" s="1"/>
  <c r="E80" i="106"/>
  <c r="F81" i="106" s="1"/>
  <c r="C80" i="106"/>
  <c r="D80" i="106"/>
  <c r="G80" i="106" s="1"/>
  <c r="I80" i="106"/>
  <c r="J80" i="106"/>
  <c r="I79" i="101"/>
  <c r="E79" i="101"/>
  <c r="C79" i="101"/>
  <c r="J79" i="101" s="1"/>
  <c r="K79" i="101"/>
  <c r="D79" i="101"/>
  <c r="G79" i="101" s="1"/>
  <c r="I74" i="100"/>
  <c r="J74" i="100"/>
  <c r="A74" i="100"/>
  <c r="B74" i="100" s="1"/>
  <c r="I77" i="99"/>
  <c r="C77" i="99"/>
  <c r="J77" i="99" s="1"/>
  <c r="K77" i="99"/>
  <c r="E77" i="99"/>
  <c r="A78" i="99" s="1"/>
  <c r="B78" i="99" s="1"/>
  <c r="D77" i="99"/>
  <c r="G77" i="99" s="1"/>
  <c r="I86" i="94"/>
  <c r="J86" i="94"/>
  <c r="E86" i="94"/>
  <c r="A87" i="94" s="1"/>
  <c r="B87" i="94" s="1"/>
  <c r="C86" i="94"/>
  <c r="K86" i="94"/>
  <c r="D86" i="94"/>
  <c r="G86" i="94" s="1"/>
  <c r="A82" i="115"/>
  <c r="B82" i="115" s="1"/>
  <c r="F82" i="115"/>
  <c r="C75" i="116"/>
  <c r="J75" i="116" s="1"/>
  <c r="K75" i="116"/>
  <c r="E75" i="116"/>
  <c r="D75" i="116"/>
  <c r="G75" i="116" s="1"/>
  <c r="I75" i="116"/>
  <c r="I69" i="85"/>
  <c r="D69" i="85"/>
  <c r="G69" i="85" s="1"/>
  <c r="K69" i="85"/>
  <c r="C69" i="85"/>
  <c r="J69" i="85" s="1"/>
  <c r="E69" i="85"/>
  <c r="I81" i="86"/>
  <c r="J81" i="86"/>
  <c r="E81" i="86"/>
  <c r="C81" i="86"/>
  <c r="D81" i="86"/>
  <c r="G81" i="86" s="1"/>
  <c r="A82" i="86" l="1"/>
  <c r="B82" i="86" s="1"/>
  <c r="F82" i="86"/>
  <c r="A80" i="101"/>
  <c r="B80" i="101" s="1"/>
  <c r="F80" i="101"/>
  <c r="A82" i="112"/>
  <c r="B82" i="112" s="1"/>
  <c r="F82" i="112"/>
  <c r="A75" i="114"/>
  <c r="B75" i="114" s="1"/>
  <c r="D75" i="114" s="1"/>
  <c r="I72" i="87"/>
  <c r="J72" i="87"/>
  <c r="D72" i="87"/>
  <c r="G72" i="87" s="1"/>
  <c r="E72" i="87"/>
  <c r="C72" i="87"/>
  <c r="C73" i="105"/>
  <c r="J73" i="105" s="1"/>
  <c r="K73" i="105"/>
  <c r="E73" i="105"/>
  <c r="F74" i="105" s="1"/>
  <c r="D73" i="105"/>
  <c r="G73" i="105" s="1"/>
  <c r="I73" i="105"/>
  <c r="A74" i="105"/>
  <c r="B74" i="105" s="1"/>
  <c r="J75" i="110"/>
  <c r="I75" i="110"/>
  <c r="G75" i="110"/>
  <c r="C75" i="110"/>
  <c r="E75" i="110"/>
  <c r="K75" i="110"/>
  <c r="I77" i="103"/>
  <c r="I74" i="114"/>
  <c r="J74" i="114"/>
  <c r="F75" i="114"/>
  <c r="G75" i="114"/>
  <c r="K75" i="111"/>
  <c r="E75" i="111"/>
  <c r="C75" i="111"/>
  <c r="D75" i="111"/>
  <c r="G75" i="111" s="1"/>
  <c r="K77" i="103"/>
  <c r="E77" i="103"/>
  <c r="F78" i="103" s="1"/>
  <c r="C77" i="103"/>
  <c r="J77" i="103" s="1"/>
  <c r="K75" i="114"/>
  <c r="C75" i="114"/>
  <c r="E75" i="114"/>
  <c r="J76" i="104"/>
  <c r="I76" i="104"/>
  <c r="E84" i="97"/>
  <c r="A85" i="97" s="1"/>
  <c r="B85" i="97" s="1"/>
  <c r="C84" i="97"/>
  <c r="D85" i="97"/>
  <c r="J77" i="98"/>
  <c r="I77" i="98"/>
  <c r="C76" i="104"/>
  <c r="E76" i="104"/>
  <c r="A77" i="104" s="1"/>
  <c r="B77" i="104" s="1"/>
  <c r="D76" i="104"/>
  <c r="G76" i="104" s="1"/>
  <c r="D77" i="103"/>
  <c r="G77" i="103" s="1"/>
  <c r="G74" i="114"/>
  <c r="I84" i="97"/>
  <c r="F85" i="97"/>
  <c r="J84" i="97"/>
  <c r="K85" i="96"/>
  <c r="E85" i="96"/>
  <c r="D85" i="96"/>
  <c r="G85" i="96" s="1"/>
  <c r="C85" i="96"/>
  <c r="I85" i="96"/>
  <c r="J85" i="96"/>
  <c r="C69" i="95"/>
  <c r="J67" i="95" s="1"/>
  <c r="E69" i="95"/>
  <c r="K67" i="95"/>
  <c r="D69" i="95"/>
  <c r="G69" i="95" s="1"/>
  <c r="F87" i="94"/>
  <c r="A76" i="102"/>
  <c r="B76" i="102" s="1"/>
  <c r="F76" i="102"/>
  <c r="A77" i="98"/>
  <c r="B77" i="98" s="1"/>
  <c r="E83" i="113"/>
  <c r="A84" i="113" s="1"/>
  <c r="B84" i="113" s="1"/>
  <c r="K83" i="113"/>
  <c r="C83" i="113"/>
  <c r="D83" i="113"/>
  <c r="G83" i="113" s="1"/>
  <c r="I83" i="113"/>
  <c r="J83" i="113"/>
  <c r="C82" i="112"/>
  <c r="E82" i="112"/>
  <c r="A83" i="112" s="1"/>
  <c r="B83" i="112" s="1"/>
  <c r="D82" i="112"/>
  <c r="G82" i="112" s="1"/>
  <c r="F83" i="112"/>
  <c r="I82" i="112"/>
  <c r="J82" i="112"/>
  <c r="I77" i="109"/>
  <c r="E77" i="109"/>
  <c r="C77" i="109"/>
  <c r="J77" i="109" s="1"/>
  <c r="K77" i="109"/>
  <c r="D77" i="109"/>
  <c r="G77" i="109" s="1"/>
  <c r="A69" i="108"/>
  <c r="B69" i="108" s="1"/>
  <c r="F69" i="108"/>
  <c r="A81" i="106"/>
  <c r="B81" i="106" s="1"/>
  <c r="C80" i="101"/>
  <c r="E80" i="101"/>
  <c r="F81" i="101" s="1"/>
  <c r="D80" i="101"/>
  <c r="G80" i="101" s="1"/>
  <c r="J80" i="101"/>
  <c r="I80" i="101"/>
  <c r="E74" i="100"/>
  <c r="C74" i="100"/>
  <c r="D74" i="100"/>
  <c r="G74" i="100" s="1"/>
  <c r="E78" i="99"/>
  <c r="C78" i="99"/>
  <c r="D78" i="99"/>
  <c r="F78" i="99"/>
  <c r="C87" i="94"/>
  <c r="E87" i="94"/>
  <c r="A89" i="94" s="1"/>
  <c r="B89" i="94" s="1"/>
  <c r="D87" i="94"/>
  <c r="G87" i="94" s="1"/>
  <c r="I87" i="94"/>
  <c r="J87" i="94"/>
  <c r="F89" i="94"/>
  <c r="A88" i="94"/>
  <c r="B88" i="94" s="1"/>
  <c r="I82" i="115"/>
  <c r="E82" i="115"/>
  <c r="A83" i="115" s="1"/>
  <c r="B83" i="115" s="1"/>
  <c r="C82" i="115"/>
  <c r="J82" i="115" s="1"/>
  <c r="D82" i="115"/>
  <c r="G82" i="115" s="1"/>
  <c r="F76" i="116"/>
  <c r="A76" i="116"/>
  <c r="B76" i="116" s="1"/>
  <c r="F70" i="85"/>
  <c r="A70" i="85"/>
  <c r="B70" i="85" s="1"/>
  <c r="C82" i="86"/>
  <c r="E82" i="86"/>
  <c r="F83" i="86" s="1"/>
  <c r="K82" i="86"/>
  <c r="D82" i="86"/>
  <c r="G82" i="86" s="1"/>
  <c r="J82" i="86"/>
  <c r="I82" i="86"/>
  <c r="A83" i="86"/>
  <c r="B83" i="86" s="1"/>
  <c r="G85" i="97" l="1"/>
  <c r="F76" i="110"/>
  <c r="A76" i="110"/>
  <c r="B76" i="110" s="1"/>
  <c r="E74" i="105"/>
  <c r="C74" i="105"/>
  <c r="D74" i="105"/>
  <c r="G74" i="105" s="1"/>
  <c r="I74" i="105"/>
  <c r="J74" i="105"/>
  <c r="F75" i="105"/>
  <c r="A75" i="105"/>
  <c r="B75" i="105" s="1"/>
  <c r="A73" i="87"/>
  <c r="B73" i="87" s="1"/>
  <c r="F73" i="87"/>
  <c r="E77" i="104"/>
  <c r="C77" i="104"/>
  <c r="D77" i="104"/>
  <c r="J85" i="97"/>
  <c r="I85" i="97"/>
  <c r="C85" i="97"/>
  <c r="E85" i="97"/>
  <c r="A86" i="97" s="1"/>
  <c r="B86" i="97" s="1"/>
  <c r="K85" i="97"/>
  <c r="F77" i="104"/>
  <c r="K77" i="104" s="1"/>
  <c r="A78" i="103"/>
  <c r="B78" i="103" s="1"/>
  <c r="J76" i="102"/>
  <c r="I76" i="102"/>
  <c r="F86" i="96"/>
  <c r="A86" i="96"/>
  <c r="B86" i="96" s="1"/>
  <c r="A76" i="111"/>
  <c r="B76" i="111" s="1"/>
  <c r="F76" i="111"/>
  <c r="E76" i="102"/>
  <c r="A77" i="102" s="1"/>
  <c r="B77" i="102" s="1"/>
  <c r="C76" i="102"/>
  <c r="D76" i="102"/>
  <c r="G76" i="102" s="1"/>
  <c r="F70" i="95"/>
  <c r="A70" i="95"/>
  <c r="B70" i="95" s="1"/>
  <c r="I78" i="103"/>
  <c r="J78" i="103"/>
  <c r="G78" i="99"/>
  <c r="K77" i="98"/>
  <c r="C77" i="98"/>
  <c r="E77" i="98"/>
  <c r="D77" i="98"/>
  <c r="G77" i="98" s="1"/>
  <c r="A76" i="114"/>
  <c r="B76" i="114" s="1"/>
  <c r="I75" i="114"/>
  <c r="J75" i="114"/>
  <c r="F76" i="114"/>
  <c r="E84" i="113"/>
  <c r="C84" i="113"/>
  <c r="D84" i="113"/>
  <c r="F84" i="113"/>
  <c r="C83" i="112"/>
  <c r="E83" i="112"/>
  <c r="A84" i="112" s="1"/>
  <c r="B84" i="112" s="1"/>
  <c r="D84" i="112" s="1"/>
  <c r="K83" i="112"/>
  <c r="D83" i="112"/>
  <c r="G83" i="112" s="1"/>
  <c r="I83" i="112"/>
  <c r="J83" i="112"/>
  <c r="A78" i="109"/>
  <c r="B78" i="109" s="1"/>
  <c r="F78" i="109"/>
  <c r="I69" i="108"/>
  <c r="D69" i="108"/>
  <c r="G69" i="108" s="1"/>
  <c r="E69" i="108"/>
  <c r="F70" i="108" s="1"/>
  <c r="C69" i="108"/>
  <c r="J69" i="108" s="1"/>
  <c r="K81" i="106"/>
  <c r="C81" i="106"/>
  <c r="J81" i="106" s="1"/>
  <c r="E81" i="106"/>
  <c r="D81" i="106"/>
  <c r="G81" i="106" s="1"/>
  <c r="I81" i="106"/>
  <c r="I81" i="101"/>
  <c r="J81" i="101"/>
  <c r="A81" i="101"/>
  <c r="B81" i="101" s="1"/>
  <c r="F75" i="100"/>
  <c r="A75" i="100"/>
  <c r="B75" i="100" s="1"/>
  <c r="F79" i="99"/>
  <c r="J78" i="99"/>
  <c r="I78" i="99"/>
  <c r="A79" i="99"/>
  <c r="B79" i="99" s="1"/>
  <c r="C88" i="94"/>
  <c r="E88" i="94"/>
  <c r="D88" i="94"/>
  <c r="G88" i="94" s="1"/>
  <c r="E89" i="94"/>
  <c r="F90" i="94" s="1"/>
  <c r="K89" i="94"/>
  <c r="C89" i="94"/>
  <c r="J89" i="94" s="1"/>
  <c r="A90" i="94"/>
  <c r="B90" i="94" s="1"/>
  <c r="I89" i="94"/>
  <c r="D89" i="94"/>
  <c r="G89" i="94" s="1"/>
  <c r="E83" i="115"/>
  <c r="C83" i="115"/>
  <c r="D83" i="115"/>
  <c r="G83" i="115" s="1"/>
  <c r="F83" i="115"/>
  <c r="K83" i="115" s="1"/>
  <c r="J76" i="116"/>
  <c r="I76" i="116"/>
  <c r="E76" i="116"/>
  <c r="A77" i="116" s="1"/>
  <c r="B77" i="116" s="1"/>
  <c r="C76" i="116"/>
  <c r="D76" i="116"/>
  <c r="G76" i="116" s="1"/>
  <c r="E70" i="85"/>
  <c r="C70" i="85"/>
  <c r="D70" i="85"/>
  <c r="G70" i="85" s="1"/>
  <c r="A71" i="85"/>
  <c r="B71" i="85" s="1"/>
  <c r="D71" i="85" s="1"/>
  <c r="F71" i="85"/>
  <c r="J70" i="85"/>
  <c r="I70" i="85"/>
  <c r="I83" i="86"/>
  <c r="E83" i="86"/>
  <c r="F84" i="86" s="1"/>
  <c r="C83" i="86"/>
  <c r="J83" i="86" s="1"/>
  <c r="D83" i="86"/>
  <c r="G83" i="86" s="1"/>
  <c r="G71" i="85" l="1"/>
  <c r="G77" i="104"/>
  <c r="I73" i="87"/>
  <c r="C73" i="87"/>
  <c r="J73" i="87" s="1"/>
  <c r="E73" i="87"/>
  <c r="K73" i="87"/>
  <c r="D73" i="87"/>
  <c r="G73" i="87" s="1"/>
  <c r="C75" i="105"/>
  <c r="E75" i="105"/>
  <c r="A76" i="105" s="1"/>
  <c r="B76" i="105" s="1"/>
  <c r="K75" i="105"/>
  <c r="D75" i="105"/>
  <c r="G75" i="105" s="1"/>
  <c r="J75" i="105"/>
  <c r="F76" i="105"/>
  <c r="I75" i="105"/>
  <c r="E76" i="110"/>
  <c r="C76" i="110"/>
  <c r="D76" i="110"/>
  <c r="G76" i="110" s="1"/>
  <c r="I76" i="110"/>
  <c r="J76" i="110"/>
  <c r="A77" i="110"/>
  <c r="B77" i="110" s="1"/>
  <c r="F77" i="110"/>
  <c r="D86" i="97"/>
  <c r="E86" i="97"/>
  <c r="C86" i="97"/>
  <c r="C77" i="102"/>
  <c r="E77" i="102"/>
  <c r="D77" i="102"/>
  <c r="I76" i="111"/>
  <c r="J76" i="111"/>
  <c r="E76" i="111"/>
  <c r="A77" i="111" s="1"/>
  <c r="B77" i="111" s="1"/>
  <c r="C76" i="111"/>
  <c r="D76" i="111"/>
  <c r="G76" i="111" s="1"/>
  <c r="A70" i="108"/>
  <c r="B70" i="108" s="1"/>
  <c r="F84" i="112"/>
  <c r="G84" i="112" s="1"/>
  <c r="C76" i="114"/>
  <c r="E76" i="114"/>
  <c r="D76" i="114"/>
  <c r="G76" i="114" s="1"/>
  <c r="C86" i="96"/>
  <c r="E86" i="96"/>
  <c r="A87" i="96" s="1"/>
  <c r="B87" i="96" s="1"/>
  <c r="D86" i="96"/>
  <c r="G86" i="96" s="1"/>
  <c r="F86" i="97"/>
  <c r="E70" i="95"/>
  <c r="C70" i="95"/>
  <c r="D70" i="95"/>
  <c r="G70" i="95" s="1"/>
  <c r="I86" i="96"/>
  <c r="J86" i="96"/>
  <c r="F87" i="96"/>
  <c r="J70" i="95"/>
  <c r="F71" i="95"/>
  <c r="A71" i="95"/>
  <c r="B71" i="95" s="1"/>
  <c r="D71" i="95" s="1"/>
  <c r="G71" i="95" s="1"/>
  <c r="I70" i="95"/>
  <c r="F77" i="102"/>
  <c r="C78" i="103"/>
  <c r="E78" i="103"/>
  <c r="D78" i="103"/>
  <c r="G78" i="103" s="1"/>
  <c r="F78" i="98"/>
  <c r="A78" i="98"/>
  <c r="B78" i="98" s="1"/>
  <c r="I77" i="104"/>
  <c r="F78" i="104"/>
  <c r="J77" i="104"/>
  <c r="I76" i="114"/>
  <c r="J76" i="114"/>
  <c r="F77" i="114"/>
  <c r="A77" i="114"/>
  <c r="B77" i="114" s="1"/>
  <c r="D77" i="114" s="1"/>
  <c r="G77" i="114" s="1"/>
  <c r="A78" i="104"/>
  <c r="B78" i="104" s="1"/>
  <c r="G84" i="113"/>
  <c r="F85" i="113"/>
  <c r="A85" i="113"/>
  <c r="B85" i="113" s="1"/>
  <c r="I84" i="113"/>
  <c r="J84" i="113"/>
  <c r="J84" i="112"/>
  <c r="I84" i="112"/>
  <c r="C84" i="112"/>
  <c r="E84" i="112"/>
  <c r="F85" i="112" s="1"/>
  <c r="C78" i="109"/>
  <c r="E78" i="109"/>
  <c r="D78" i="109"/>
  <c r="G78" i="109" s="1"/>
  <c r="F79" i="109"/>
  <c r="J78" i="109"/>
  <c r="I78" i="109"/>
  <c r="A79" i="109"/>
  <c r="B79" i="109" s="1"/>
  <c r="C70" i="108"/>
  <c r="E70" i="108"/>
  <c r="F71" i="108" s="1"/>
  <c r="K70" i="108"/>
  <c r="D70" i="108"/>
  <c r="G70" i="108" s="1"/>
  <c r="I70" i="108"/>
  <c r="J70" i="108"/>
  <c r="A82" i="106"/>
  <c r="B82" i="106" s="1"/>
  <c r="F82" i="106"/>
  <c r="C81" i="101"/>
  <c r="K81" i="101"/>
  <c r="E81" i="101"/>
  <c r="D81" i="101"/>
  <c r="G81" i="101" s="1"/>
  <c r="K75" i="100"/>
  <c r="E75" i="100"/>
  <c r="C75" i="100"/>
  <c r="D75" i="100"/>
  <c r="G75" i="100" s="1"/>
  <c r="J75" i="100"/>
  <c r="I75" i="100"/>
  <c r="F76" i="100"/>
  <c r="A76" i="100"/>
  <c r="B76" i="100" s="1"/>
  <c r="C79" i="99"/>
  <c r="J79" i="99" s="1"/>
  <c r="E79" i="99"/>
  <c r="A80" i="99" s="1"/>
  <c r="B80" i="99" s="1"/>
  <c r="K79" i="99"/>
  <c r="D79" i="99"/>
  <c r="G79" i="99" s="1"/>
  <c r="I79" i="99"/>
  <c r="F80" i="99"/>
  <c r="I90" i="94"/>
  <c r="J90" i="94"/>
  <c r="C90" i="94"/>
  <c r="E90" i="94"/>
  <c r="A91" i="94" s="1"/>
  <c r="B91" i="94" s="1"/>
  <c r="D90" i="94"/>
  <c r="G90" i="94" s="1"/>
  <c r="J83" i="115"/>
  <c r="I83" i="115"/>
  <c r="F84" i="115"/>
  <c r="A84" i="115"/>
  <c r="B84" i="115" s="1"/>
  <c r="C77" i="116"/>
  <c r="E77" i="116"/>
  <c r="F77" i="116"/>
  <c r="K77" i="116" s="1"/>
  <c r="D77" i="116"/>
  <c r="G77" i="116" s="1"/>
  <c r="J71" i="85"/>
  <c r="I71" i="85"/>
  <c r="K71" i="85"/>
  <c r="C71" i="85"/>
  <c r="E71" i="85"/>
  <c r="F72" i="85" s="1"/>
  <c r="I84" i="86"/>
  <c r="J84" i="86"/>
  <c r="A84" i="86"/>
  <c r="B84" i="86" s="1"/>
  <c r="F78" i="116" l="1"/>
  <c r="I77" i="110"/>
  <c r="K77" i="110"/>
  <c r="E77" i="110"/>
  <c r="C77" i="110"/>
  <c r="J77" i="110" s="1"/>
  <c r="D77" i="110"/>
  <c r="G77" i="110" s="1"/>
  <c r="J76" i="105"/>
  <c r="I76" i="105"/>
  <c r="D76" i="105"/>
  <c r="G76" i="105" s="1"/>
  <c r="C76" i="105"/>
  <c r="E76" i="105"/>
  <c r="F74" i="87"/>
  <c r="A74" i="87"/>
  <c r="B74" i="87" s="1"/>
  <c r="C77" i="111"/>
  <c r="E77" i="111"/>
  <c r="D77" i="111"/>
  <c r="G77" i="111" s="1"/>
  <c r="I77" i="102"/>
  <c r="F78" i="102"/>
  <c r="C78" i="104"/>
  <c r="E78" i="104"/>
  <c r="D78" i="104"/>
  <c r="G78" i="104" s="1"/>
  <c r="G77" i="102"/>
  <c r="F79" i="104"/>
  <c r="A79" i="104"/>
  <c r="B79" i="104" s="1"/>
  <c r="J78" i="104"/>
  <c r="I78" i="104"/>
  <c r="E78" i="98"/>
  <c r="A79" i="98" s="1"/>
  <c r="B79" i="98" s="1"/>
  <c r="C78" i="98"/>
  <c r="D78" i="98"/>
  <c r="G78" i="98" s="1"/>
  <c r="C71" i="95"/>
  <c r="E71" i="95"/>
  <c r="K69" i="95"/>
  <c r="K77" i="102"/>
  <c r="A85" i="112"/>
  <c r="B85" i="112" s="1"/>
  <c r="D85" i="112" s="1"/>
  <c r="G85" i="112" s="1"/>
  <c r="C77" i="114"/>
  <c r="K77" i="114"/>
  <c r="E77" i="114"/>
  <c r="F78" i="114" s="1"/>
  <c r="J78" i="98"/>
  <c r="I78" i="98"/>
  <c r="F79" i="98"/>
  <c r="F72" i="95"/>
  <c r="A72" i="95"/>
  <c r="B72" i="95" s="1"/>
  <c r="D72" i="95" s="1"/>
  <c r="G72" i="95" s="1"/>
  <c r="A78" i="102"/>
  <c r="B78" i="102" s="1"/>
  <c r="I77" i="114"/>
  <c r="J77" i="114"/>
  <c r="F77" i="111"/>
  <c r="J77" i="102"/>
  <c r="I87" i="96"/>
  <c r="J86" i="97"/>
  <c r="F87" i="97"/>
  <c r="I86" i="97"/>
  <c r="A87" i="97"/>
  <c r="B87" i="97" s="1"/>
  <c r="G86" i="97"/>
  <c r="F79" i="103"/>
  <c r="A79" i="103"/>
  <c r="B79" i="103" s="1"/>
  <c r="A72" i="85"/>
  <c r="B72" i="85" s="1"/>
  <c r="K87" i="96"/>
  <c r="E87" i="96"/>
  <c r="D87" i="96"/>
  <c r="G87" i="96" s="1"/>
  <c r="C87" i="96"/>
  <c r="J87" i="96" s="1"/>
  <c r="E85" i="113"/>
  <c r="A86" i="113" s="1"/>
  <c r="B86" i="113" s="1"/>
  <c r="C85" i="113"/>
  <c r="K85" i="113"/>
  <c r="D85" i="113"/>
  <c r="G85" i="113" s="1"/>
  <c r="I85" i="113"/>
  <c r="J85" i="113"/>
  <c r="I85" i="112"/>
  <c r="K85" i="112"/>
  <c r="E85" i="112"/>
  <c r="A86" i="112" s="1"/>
  <c r="B86" i="112" s="1"/>
  <c r="C85" i="112"/>
  <c r="J85" i="112" s="1"/>
  <c r="E79" i="109"/>
  <c r="A80" i="109" s="1"/>
  <c r="B80" i="109" s="1"/>
  <c r="K79" i="109"/>
  <c r="C79" i="109"/>
  <c r="D79" i="109"/>
  <c r="G79" i="109" s="1"/>
  <c r="I79" i="109"/>
  <c r="F80" i="109"/>
  <c r="J79" i="109"/>
  <c r="J71" i="108"/>
  <c r="I71" i="108"/>
  <c r="A71" i="108"/>
  <c r="B71" i="108" s="1"/>
  <c r="C82" i="106"/>
  <c r="E82" i="106"/>
  <c r="A83" i="106" s="1"/>
  <c r="B83" i="106" s="1"/>
  <c r="D82" i="106"/>
  <c r="G82" i="106" s="1"/>
  <c r="F83" i="106"/>
  <c r="J82" i="106"/>
  <c r="I82" i="106"/>
  <c r="A82" i="101"/>
  <c r="B82" i="101" s="1"/>
  <c r="F82" i="101"/>
  <c r="C76" i="100"/>
  <c r="E76" i="100"/>
  <c r="A77" i="100" s="1"/>
  <c r="B77" i="100" s="1"/>
  <c r="J76" i="100"/>
  <c r="I76" i="100"/>
  <c r="D76" i="100"/>
  <c r="G76" i="100" s="1"/>
  <c r="D80" i="99"/>
  <c r="G80" i="99" s="1"/>
  <c r="C80" i="99"/>
  <c r="E80" i="99"/>
  <c r="A81" i="99" s="1"/>
  <c r="B81" i="99" s="1"/>
  <c r="D81" i="99" s="1"/>
  <c r="I80" i="99"/>
  <c r="J80" i="99"/>
  <c r="E91" i="94"/>
  <c r="D91" i="94"/>
  <c r="F91" i="94"/>
  <c r="C84" i="115"/>
  <c r="J84" i="115" s="1"/>
  <c r="E84" i="115"/>
  <c r="D84" i="115"/>
  <c r="G84" i="115" s="1"/>
  <c r="F85" i="115"/>
  <c r="A85" i="115"/>
  <c r="B85" i="115" s="1"/>
  <c r="I84" i="115"/>
  <c r="J78" i="116"/>
  <c r="I78" i="116"/>
  <c r="J77" i="116"/>
  <c r="I77" i="116"/>
  <c r="A78" i="116"/>
  <c r="B78" i="116" s="1"/>
  <c r="E72" i="85"/>
  <c r="F73" i="85" s="1"/>
  <c r="C72" i="85"/>
  <c r="D72" i="85"/>
  <c r="G72" i="85" s="1"/>
  <c r="A73" i="85"/>
  <c r="B73" i="85" s="1"/>
  <c r="J72" i="85"/>
  <c r="I72" i="85"/>
  <c r="C84" i="86"/>
  <c r="E84" i="86"/>
  <c r="K84" i="86"/>
  <c r="D84" i="86"/>
  <c r="G84" i="86" s="1"/>
  <c r="A88" i="96" l="1"/>
  <c r="B88" i="96" s="1"/>
  <c r="F88" i="96"/>
  <c r="E74" i="87"/>
  <c r="C74" i="87"/>
  <c r="D74" i="87"/>
  <c r="G74" i="87" s="1"/>
  <c r="J74" i="87"/>
  <c r="I74" i="87"/>
  <c r="A75" i="87"/>
  <c r="B75" i="87" s="1"/>
  <c r="F75" i="87"/>
  <c r="A77" i="105"/>
  <c r="B77" i="105" s="1"/>
  <c r="F77" i="105"/>
  <c r="A78" i="110"/>
  <c r="B78" i="110" s="1"/>
  <c r="F78" i="110"/>
  <c r="E79" i="98"/>
  <c r="A80" i="98" s="1"/>
  <c r="B80" i="98" s="1"/>
  <c r="C79" i="98"/>
  <c r="J79" i="98" s="1"/>
  <c r="K79" i="98"/>
  <c r="D80" i="98"/>
  <c r="D79" i="98"/>
  <c r="G79" i="98" s="1"/>
  <c r="E79" i="103"/>
  <c r="C79" i="103"/>
  <c r="K79" i="103"/>
  <c r="D79" i="103"/>
  <c r="G79" i="103" s="1"/>
  <c r="I78" i="102"/>
  <c r="J78" i="102"/>
  <c r="I79" i="103"/>
  <c r="A80" i="103"/>
  <c r="B80" i="103" s="1"/>
  <c r="J79" i="103"/>
  <c r="F80" i="103"/>
  <c r="I88" i="96"/>
  <c r="C78" i="102"/>
  <c r="E78" i="102"/>
  <c r="D78" i="102"/>
  <c r="G78" i="102" s="1"/>
  <c r="J77" i="111"/>
  <c r="I77" i="111"/>
  <c r="F78" i="111"/>
  <c r="J78" i="114"/>
  <c r="I78" i="114"/>
  <c r="D88" i="96"/>
  <c r="G88" i="96" s="1"/>
  <c r="C88" i="96"/>
  <c r="J88" i="96" s="1"/>
  <c r="E88" i="96"/>
  <c r="A89" i="96" s="1"/>
  <c r="B89" i="96" s="1"/>
  <c r="K87" i="97"/>
  <c r="E87" i="97"/>
  <c r="F88" i="97" s="1"/>
  <c r="C87" i="97"/>
  <c r="D87" i="97"/>
  <c r="G87" i="97" s="1"/>
  <c r="K70" i="95"/>
  <c r="E72" i="95"/>
  <c r="A73" i="95" s="1"/>
  <c r="B73" i="95" s="1"/>
  <c r="C72" i="95"/>
  <c r="A78" i="111"/>
  <c r="B78" i="111" s="1"/>
  <c r="I79" i="98"/>
  <c r="F80" i="98"/>
  <c r="J72" i="95"/>
  <c r="I72" i="95"/>
  <c r="F73" i="95"/>
  <c r="E79" i="104"/>
  <c r="A80" i="104" s="1"/>
  <c r="B80" i="104" s="1"/>
  <c r="D80" i="104" s="1"/>
  <c r="K79" i="104"/>
  <c r="C79" i="104"/>
  <c r="D79" i="104"/>
  <c r="G79" i="104" s="1"/>
  <c r="K77" i="111"/>
  <c r="F86" i="112"/>
  <c r="J87" i="97"/>
  <c r="A88" i="97"/>
  <c r="B88" i="97" s="1"/>
  <c r="I87" i="97"/>
  <c r="A78" i="114"/>
  <c r="B78" i="114" s="1"/>
  <c r="J79" i="104"/>
  <c r="I79" i="104"/>
  <c r="E86" i="113"/>
  <c r="C86" i="113"/>
  <c r="D86" i="113"/>
  <c r="F86" i="113"/>
  <c r="C86" i="112"/>
  <c r="E86" i="112"/>
  <c r="D86" i="112"/>
  <c r="G86" i="112" s="1"/>
  <c r="I86" i="112"/>
  <c r="F87" i="112"/>
  <c r="A87" i="112"/>
  <c r="B87" i="112" s="1"/>
  <c r="D87" i="112" s="1"/>
  <c r="G87" i="112" s="1"/>
  <c r="E80" i="109"/>
  <c r="A81" i="109" s="1"/>
  <c r="B81" i="109" s="1"/>
  <c r="C80" i="109"/>
  <c r="D80" i="109"/>
  <c r="G80" i="109" s="1"/>
  <c r="I80" i="109"/>
  <c r="J80" i="109"/>
  <c r="D71" i="108"/>
  <c r="G71" i="108" s="1"/>
  <c r="C71" i="108"/>
  <c r="E71" i="108"/>
  <c r="C83" i="106"/>
  <c r="E83" i="106"/>
  <c r="F84" i="106" s="1"/>
  <c r="K83" i="106"/>
  <c r="D83" i="106"/>
  <c r="G83" i="106" s="1"/>
  <c r="J83" i="106"/>
  <c r="I83" i="106"/>
  <c r="J82" i="101"/>
  <c r="I82" i="101"/>
  <c r="C82" i="101"/>
  <c r="E82" i="101"/>
  <c r="D82" i="101"/>
  <c r="G82" i="101" s="1"/>
  <c r="E77" i="100"/>
  <c r="C77" i="100"/>
  <c r="D77" i="100"/>
  <c r="G77" i="100" s="1"/>
  <c r="F77" i="100"/>
  <c r="K77" i="100" s="1"/>
  <c r="E81" i="99"/>
  <c r="C81" i="99"/>
  <c r="F81" i="99"/>
  <c r="G81" i="99" s="1"/>
  <c r="A92" i="94"/>
  <c r="B92" i="94" s="1"/>
  <c r="F92" i="94"/>
  <c r="J91" i="94"/>
  <c r="I91" i="94"/>
  <c r="K91" i="94"/>
  <c r="G91" i="94"/>
  <c r="E85" i="115"/>
  <c r="F86" i="115" s="1"/>
  <c r="C85" i="115"/>
  <c r="K85" i="115"/>
  <c r="J85" i="115"/>
  <c r="I85" i="115"/>
  <c r="D85" i="115"/>
  <c r="G85" i="115" s="1"/>
  <c r="E78" i="116"/>
  <c r="C78" i="116"/>
  <c r="D78" i="116"/>
  <c r="G78" i="116" s="1"/>
  <c r="I73" i="85"/>
  <c r="C73" i="85"/>
  <c r="J73" i="85" s="1"/>
  <c r="E73" i="85"/>
  <c r="F74" i="85" s="1"/>
  <c r="K73" i="85"/>
  <c r="D73" i="85"/>
  <c r="G73" i="85" s="1"/>
  <c r="F85" i="86"/>
  <c r="A85" i="86"/>
  <c r="B85" i="86" s="1"/>
  <c r="F83" i="101" l="1"/>
  <c r="A83" i="101"/>
  <c r="B83" i="101" s="1"/>
  <c r="D83" i="101" s="1"/>
  <c r="J86" i="112"/>
  <c r="A79" i="102"/>
  <c r="B79" i="102" s="1"/>
  <c r="F79" i="102"/>
  <c r="I78" i="110"/>
  <c r="C78" i="110"/>
  <c r="J78" i="110" s="1"/>
  <c r="E78" i="110"/>
  <c r="D78" i="110"/>
  <c r="G78" i="110" s="1"/>
  <c r="K77" i="105"/>
  <c r="I77" i="105"/>
  <c r="E77" i="105"/>
  <c r="C77" i="105"/>
  <c r="J77" i="105" s="1"/>
  <c r="D77" i="105"/>
  <c r="G77" i="105" s="1"/>
  <c r="J75" i="87"/>
  <c r="I75" i="87"/>
  <c r="E75" i="87"/>
  <c r="K75" i="87"/>
  <c r="C75" i="87"/>
  <c r="D75" i="87"/>
  <c r="G75" i="87" s="1"/>
  <c r="E73" i="95"/>
  <c r="C73" i="95"/>
  <c r="D73" i="95"/>
  <c r="G73" i="95" s="1"/>
  <c r="K79" i="102"/>
  <c r="C79" i="102"/>
  <c r="E79" i="102"/>
  <c r="D79" i="102"/>
  <c r="G79" i="102" s="1"/>
  <c r="C78" i="114"/>
  <c r="E78" i="114"/>
  <c r="D78" i="114"/>
  <c r="G78" i="114" s="1"/>
  <c r="J80" i="98"/>
  <c r="I80" i="98"/>
  <c r="I88" i="97"/>
  <c r="K81" i="99"/>
  <c r="I78" i="111"/>
  <c r="F89" i="96"/>
  <c r="J79" i="102"/>
  <c r="I79" i="102"/>
  <c r="D88" i="97"/>
  <c r="G88" i="97" s="1"/>
  <c r="E88" i="97"/>
  <c r="A89" i="97" s="1"/>
  <c r="B89" i="97" s="1"/>
  <c r="C88" i="97"/>
  <c r="J88" i="97" s="1"/>
  <c r="K89" i="96"/>
  <c r="E89" i="96"/>
  <c r="A90" i="96" s="1"/>
  <c r="B90" i="96" s="1"/>
  <c r="C89" i="96"/>
  <c r="D89" i="96"/>
  <c r="G89" i="96" s="1"/>
  <c r="I80" i="103"/>
  <c r="J80" i="103"/>
  <c r="C80" i="104"/>
  <c r="E80" i="104"/>
  <c r="A74" i="95"/>
  <c r="I73" i="95"/>
  <c r="J73" i="95"/>
  <c r="F74" i="95"/>
  <c r="D80" i="103"/>
  <c r="G80" i="103" s="1"/>
  <c r="C80" i="103"/>
  <c r="E80" i="103"/>
  <c r="A81" i="103" s="1"/>
  <c r="B81" i="103" s="1"/>
  <c r="D81" i="103" s="1"/>
  <c r="G80" i="98"/>
  <c r="G86" i="113"/>
  <c r="E78" i="111"/>
  <c r="C78" i="111"/>
  <c r="J78" i="111" s="1"/>
  <c r="D78" i="111"/>
  <c r="G78" i="111" s="1"/>
  <c r="A86" i="115"/>
  <c r="B86" i="115" s="1"/>
  <c r="A74" i="85"/>
  <c r="B74" i="85" s="1"/>
  <c r="J77" i="100"/>
  <c r="A84" i="106"/>
  <c r="B84" i="106" s="1"/>
  <c r="E84" i="106" s="1"/>
  <c r="F81" i="109"/>
  <c r="F80" i="104"/>
  <c r="E80" i="98"/>
  <c r="F81" i="98" s="1"/>
  <c r="C80" i="98"/>
  <c r="F87" i="113"/>
  <c r="A87" i="113"/>
  <c r="B87" i="113" s="1"/>
  <c r="I86" i="113"/>
  <c r="J86" i="113"/>
  <c r="K87" i="112"/>
  <c r="C87" i="112"/>
  <c r="E87" i="112"/>
  <c r="A88" i="112" s="1"/>
  <c r="B88" i="112" s="1"/>
  <c r="F88" i="112"/>
  <c r="J87" i="112"/>
  <c r="I87" i="112"/>
  <c r="E81" i="109"/>
  <c r="A82" i="109" s="1"/>
  <c r="B82" i="109" s="1"/>
  <c r="C81" i="109"/>
  <c r="K81" i="109"/>
  <c r="D81" i="109"/>
  <c r="G81" i="109" s="1"/>
  <c r="I81" i="109"/>
  <c r="J81" i="109"/>
  <c r="A72" i="108"/>
  <c r="B72" i="108" s="1"/>
  <c r="F72" i="108"/>
  <c r="J84" i="106"/>
  <c r="I84" i="106"/>
  <c r="C84" i="106"/>
  <c r="I83" i="101"/>
  <c r="G83" i="101"/>
  <c r="C83" i="101"/>
  <c r="J83" i="101" s="1"/>
  <c r="K83" i="101"/>
  <c r="E83" i="101"/>
  <c r="F84" i="101" s="1"/>
  <c r="A78" i="100"/>
  <c r="B78" i="100" s="1"/>
  <c r="F78" i="100"/>
  <c r="I77" i="100"/>
  <c r="A82" i="99"/>
  <c r="B82" i="99" s="1"/>
  <c r="J81" i="99"/>
  <c r="I81" i="99"/>
  <c r="F82" i="99"/>
  <c r="I92" i="94"/>
  <c r="J92" i="94"/>
  <c r="E92" i="94"/>
  <c r="F93" i="94" s="1"/>
  <c r="C92" i="94"/>
  <c r="D92" i="94"/>
  <c r="G92" i="94" s="1"/>
  <c r="J86" i="115"/>
  <c r="I86" i="115"/>
  <c r="E86" i="115"/>
  <c r="C86" i="115"/>
  <c r="D86" i="115"/>
  <c r="G86" i="115" s="1"/>
  <c r="A79" i="116"/>
  <c r="B79" i="116" s="1"/>
  <c r="F79" i="116"/>
  <c r="D74" i="85"/>
  <c r="G74" i="85" s="1"/>
  <c r="E74" i="85"/>
  <c r="A75" i="85" s="1"/>
  <c r="C74" i="85"/>
  <c r="J74" i="85"/>
  <c r="I74" i="85"/>
  <c r="C85" i="86"/>
  <c r="E85" i="86"/>
  <c r="A86" i="86" s="1"/>
  <c r="B86" i="86" s="1"/>
  <c r="D86" i="86" s="1"/>
  <c r="D85" i="86"/>
  <c r="G85" i="86" s="1"/>
  <c r="I85" i="86"/>
  <c r="J85" i="86"/>
  <c r="A87" i="115" l="1"/>
  <c r="B87" i="115" s="1"/>
  <c r="F87" i="115"/>
  <c r="F79" i="111"/>
  <c r="A79" i="111"/>
  <c r="B79" i="111" s="1"/>
  <c r="D79" i="111" s="1"/>
  <c r="G79" i="111" s="1"/>
  <c r="A81" i="104"/>
  <c r="B81" i="104" s="1"/>
  <c r="A76" i="87"/>
  <c r="B76" i="87" s="1"/>
  <c r="F76" i="87"/>
  <c r="A78" i="105"/>
  <c r="B78" i="105" s="1"/>
  <c r="F78" i="105"/>
  <c r="A79" i="110"/>
  <c r="B79" i="110" s="1"/>
  <c r="F79" i="110"/>
  <c r="C89" i="97"/>
  <c r="E89" i="97"/>
  <c r="D89" i="97"/>
  <c r="I79" i="111"/>
  <c r="J79" i="111"/>
  <c r="I81" i="98"/>
  <c r="J81" i="98"/>
  <c r="A85" i="106"/>
  <c r="B85" i="106" s="1"/>
  <c r="F85" i="106"/>
  <c r="A80" i="102"/>
  <c r="B80" i="102" s="1"/>
  <c r="F80" i="102"/>
  <c r="J80" i="104"/>
  <c r="I80" i="104"/>
  <c r="F81" i="104"/>
  <c r="A81" i="98"/>
  <c r="B81" i="98" s="1"/>
  <c r="C81" i="103"/>
  <c r="E81" i="103"/>
  <c r="F81" i="103"/>
  <c r="K81" i="104"/>
  <c r="C81" i="104"/>
  <c r="E81" i="104"/>
  <c r="F75" i="85"/>
  <c r="I74" i="95"/>
  <c r="J74" i="95"/>
  <c r="F89" i="97"/>
  <c r="A79" i="114"/>
  <c r="B79" i="114" s="1"/>
  <c r="F79" i="114"/>
  <c r="E79" i="111"/>
  <c r="A80" i="111" s="1"/>
  <c r="B80" i="111" s="1"/>
  <c r="K79" i="111"/>
  <c r="C79" i="111"/>
  <c r="D84" i="106"/>
  <c r="G84" i="106" s="1"/>
  <c r="B74" i="95"/>
  <c r="I71" i="95"/>
  <c r="F86" i="86"/>
  <c r="A93" i="94"/>
  <c r="B93" i="94" s="1"/>
  <c r="K93" i="94" s="1"/>
  <c r="F82" i="109"/>
  <c r="D81" i="104"/>
  <c r="G81" i="104" s="1"/>
  <c r="E90" i="96"/>
  <c r="C90" i="96"/>
  <c r="D90" i="96"/>
  <c r="J89" i="96"/>
  <c r="F90" i="96"/>
  <c r="I89" i="96"/>
  <c r="G80" i="104"/>
  <c r="E87" i="113"/>
  <c r="F88" i="113" s="1"/>
  <c r="K87" i="113"/>
  <c r="C87" i="113"/>
  <c r="D87" i="113"/>
  <c r="G87" i="113" s="1"/>
  <c r="A88" i="113"/>
  <c r="B88" i="113" s="1"/>
  <c r="D88" i="113" s="1"/>
  <c r="G88" i="113" s="1"/>
  <c r="J87" i="113"/>
  <c r="I87" i="113"/>
  <c r="C88" i="112"/>
  <c r="J88" i="112" s="1"/>
  <c r="E88" i="112"/>
  <c r="D88" i="112"/>
  <c r="G88" i="112" s="1"/>
  <c r="F89" i="112"/>
  <c r="I88" i="112"/>
  <c r="A89" i="112"/>
  <c r="B89" i="112" s="1"/>
  <c r="D89" i="112" s="1"/>
  <c r="C82" i="109"/>
  <c r="E82" i="109"/>
  <c r="A83" i="109" s="1"/>
  <c r="B83" i="109" s="1"/>
  <c r="D82" i="109"/>
  <c r="G82" i="109" s="1"/>
  <c r="F83" i="109"/>
  <c r="J82" i="109"/>
  <c r="I82" i="109"/>
  <c r="I72" i="108"/>
  <c r="E72" i="108"/>
  <c r="C72" i="108"/>
  <c r="J72" i="108" s="1"/>
  <c r="D72" i="108"/>
  <c r="G72" i="108" s="1"/>
  <c r="K85" i="106"/>
  <c r="C85" i="106"/>
  <c r="E85" i="106"/>
  <c r="F86" i="106" s="1"/>
  <c r="D85" i="106"/>
  <c r="G85" i="106" s="1"/>
  <c r="I85" i="106"/>
  <c r="A86" i="106"/>
  <c r="B86" i="106" s="1"/>
  <c r="D86" i="106" s="1"/>
  <c r="J85" i="106"/>
  <c r="I84" i="101"/>
  <c r="J84" i="101"/>
  <c r="A84" i="101"/>
  <c r="B84" i="101" s="1"/>
  <c r="E78" i="100"/>
  <c r="F79" i="100" s="1"/>
  <c r="C78" i="100"/>
  <c r="J78" i="100" s="1"/>
  <c r="D78" i="100"/>
  <c r="G78" i="100" s="1"/>
  <c r="A79" i="100"/>
  <c r="B79" i="100" s="1"/>
  <c r="D79" i="100" s="1"/>
  <c r="G79" i="100" s="1"/>
  <c r="I78" i="100"/>
  <c r="E82" i="99"/>
  <c r="A83" i="99" s="1"/>
  <c r="B83" i="99" s="1"/>
  <c r="D83" i="99" s="1"/>
  <c r="C82" i="99"/>
  <c r="D82" i="99"/>
  <c r="G82" i="99" s="1"/>
  <c r="I82" i="99"/>
  <c r="J82" i="99"/>
  <c r="D93" i="94"/>
  <c r="G93" i="94" s="1"/>
  <c r="K87" i="115"/>
  <c r="E87" i="115"/>
  <c r="F88" i="115" s="1"/>
  <c r="C87" i="115"/>
  <c r="D87" i="115"/>
  <c r="G87" i="115" s="1"/>
  <c r="J87" i="115"/>
  <c r="I87" i="115"/>
  <c r="I79" i="116"/>
  <c r="E79" i="116"/>
  <c r="F80" i="116" s="1"/>
  <c r="K79" i="116"/>
  <c r="C79" i="116"/>
  <c r="J79" i="116" s="1"/>
  <c r="D79" i="116"/>
  <c r="G79" i="116" s="1"/>
  <c r="I75" i="85"/>
  <c r="J75" i="85"/>
  <c r="B75" i="85"/>
  <c r="J86" i="86"/>
  <c r="I86" i="86"/>
  <c r="G86" i="86"/>
  <c r="E86" i="86"/>
  <c r="F87" i="86" s="1"/>
  <c r="C86" i="86"/>
  <c r="K86" i="86"/>
  <c r="F73" i="108" l="1"/>
  <c r="A73" i="108"/>
  <c r="B73" i="108" s="1"/>
  <c r="K73" i="108" s="1"/>
  <c r="J79" i="110"/>
  <c r="I79" i="110"/>
  <c r="D79" i="110"/>
  <c r="G79" i="110" s="1"/>
  <c r="C79" i="110"/>
  <c r="E79" i="110"/>
  <c r="K79" i="110"/>
  <c r="J78" i="105"/>
  <c r="I78" i="105"/>
  <c r="C78" i="105"/>
  <c r="E78" i="105"/>
  <c r="D78" i="105"/>
  <c r="G78" i="105" s="1"/>
  <c r="I76" i="87"/>
  <c r="J76" i="87"/>
  <c r="E76" i="87"/>
  <c r="C76" i="87"/>
  <c r="D76" i="87"/>
  <c r="G76" i="87" s="1"/>
  <c r="F80" i="111"/>
  <c r="E93" i="94"/>
  <c r="F94" i="94" s="1"/>
  <c r="J79" i="114"/>
  <c r="I79" i="114"/>
  <c r="J81" i="103"/>
  <c r="F82" i="103"/>
  <c r="I81" i="103"/>
  <c r="A82" i="103"/>
  <c r="B82" i="103" s="1"/>
  <c r="K81" i="98"/>
  <c r="C81" i="98"/>
  <c r="E81" i="98"/>
  <c r="D81" i="98"/>
  <c r="G81" i="98" s="1"/>
  <c r="D80" i="102"/>
  <c r="G80" i="102" s="1"/>
  <c r="E80" i="102"/>
  <c r="C80" i="102"/>
  <c r="C93" i="94"/>
  <c r="J93" i="94" s="1"/>
  <c r="D73" i="108"/>
  <c r="G73" i="108" s="1"/>
  <c r="C79" i="114"/>
  <c r="K79" i="114"/>
  <c r="E79" i="114"/>
  <c r="F80" i="114" s="1"/>
  <c r="D79" i="114"/>
  <c r="G79" i="114" s="1"/>
  <c r="C73" i="108"/>
  <c r="J73" i="108" s="1"/>
  <c r="E74" i="95"/>
  <c r="C74" i="95"/>
  <c r="J71" i="95" s="1"/>
  <c r="D74" i="95"/>
  <c r="G74" i="95" s="1"/>
  <c r="I89" i="97"/>
  <c r="J89" i="97"/>
  <c r="F90" i="97"/>
  <c r="K81" i="103"/>
  <c r="G89" i="97"/>
  <c r="E80" i="111"/>
  <c r="C80" i="111"/>
  <c r="A87" i="86"/>
  <c r="B87" i="86" s="1"/>
  <c r="D87" i="86" s="1"/>
  <c r="I93" i="94"/>
  <c r="J90" i="96"/>
  <c r="F91" i="96"/>
  <c r="I90" i="96"/>
  <c r="A91" i="96"/>
  <c r="B91" i="96" s="1"/>
  <c r="D80" i="111"/>
  <c r="G80" i="111" s="1"/>
  <c r="A82" i="104"/>
  <c r="B82" i="104" s="1"/>
  <c r="I81" i="104"/>
  <c r="F82" i="104"/>
  <c r="J81" i="104"/>
  <c r="K89" i="97"/>
  <c r="F83" i="99"/>
  <c r="I83" i="99" s="1"/>
  <c r="A90" i="97"/>
  <c r="B90" i="97" s="1"/>
  <c r="F81" i="102"/>
  <c r="I80" i="102"/>
  <c r="A81" i="102"/>
  <c r="B81" i="102" s="1"/>
  <c r="J80" i="102"/>
  <c r="G90" i="96"/>
  <c r="G81" i="103"/>
  <c r="I88" i="113"/>
  <c r="J88" i="113"/>
  <c r="E88" i="113"/>
  <c r="F89" i="113" s="1"/>
  <c r="C88" i="113"/>
  <c r="K89" i="112"/>
  <c r="E89" i="112"/>
  <c r="A90" i="112" s="1"/>
  <c r="B90" i="112" s="1"/>
  <c r="C89" i="112"/>
  <c r="I89" i="112"/>
  <c r="J89" i="112"/>
  <c r="G89" i="112"/>
  <c r="E83" i="109"/>
  <c r="F84" i="109" s="1"/>
  <c r="C83" i="109"/>
  <c r="K83" i="109"/>
  <c r="D83" i="109"/>
  <c r="G83" i="109" s="1"/>
  <c r="I83" i="109"/>
  <c r="J83" i="109"/>
  <c r="E73" i="108"/>
  <c r="A74" i="108"/>
  <c r="B74" i="108" s="1"/>
  <c r="I73" i="108"/>
  <c r="F74" i="108"/>
  <c r="I86" i="106"/>
  <c r="J86" i="106"/>
  <c r="G86" i="106"/>
  <c r="C86" i="106"/>
  <c r="E86" i="106"/>
  <c r="A87" i="106" s="1"/>
  <c r="B87" i="106" s="1"/>
  <c r="C84" i="101"/>
  <c r="E84" i="101"/>
  <c r="D84" i="101"/>
  <c r="G84" i="101" s="1"/>
  <c r="J79" i="100"/>
  <c r="I79" i="100"/>
  <c r="E79" i="100"/>
  <c r="A80" i="100" s="1"/>
  <c r="B80" i="100" s="1"/>
  <c r="K79" i="100"/>
  <c r="C79" i="100"/>
  <c r="E83" i="99"/>
  <c r="C83" i="99"/>
  <c r="J94" i="94"/>
  <c r="I94" i="94"/>
  <c r="A94" i="94"/>
  <c r="B94" i="94" s="1"/>
  <c r="A88" i="115"/>
  <c r="B88" i="115" s="1"/>
  <c r="I80" i="116"/>
  <c r="J80" i="116"/>
  <c r="A80" i="116"/>
  <c r="B80" i="116" s="1"/>
  <c r="C75" i="85"/>
  <c r="E75" i="85"/>
  <c r="K75" i="85"/>
  <c r="D75" i="85"/>
  <c r="G75" i="85" s="1"/>
  <c r="I87" i="86"/>
  <c r="G87" i="86"/>
  <c r="E87" i="86"/>
  <c r="A88" i="86" s="1"/>
  <c r="B88" i="86" s="1"/>
  <c r="C87" i="86"/>
  <c r="J87" i="86" s="1"/>
  <c r="F77" i="87" l="1"/>
  <c r="A77" i="87"/>
  <c r="B77" i="87" s="1"/>
  <c r="A79" i="105"/>
  <c r="B79" i="105" s="1"/>
  <c r="F79" i="105"/>
  <c r="A80" i="110"/>
  <c r="B80" i="110" s="1"/>
  <c r="F80" i="110"/>
  <c r="I81" i="102"/>
  <c r="C90" i="97"/>
  <c r="E90" i="97"/>
  <c r="A91" i="97" s="1"/>
  <c r="B91" i="97" s="1"/>
  <c r="D90" i="97"/>
  <c r="G90" i="97" s="1"/>
  <c r="I91" i="96"/>
  <c r="J91" i="96"/>
  <c r="J90" i="97"/>
  <c r="I90" i="97"/>
  <c r="F91" i="97"/>
  <c r="G83" i="99"/>
  <c r="C82" i="103"/>
  <c r="E82" i="103"/>
  <c r="F83" i="103" s="1"/>
  <c r="D82" i="103"/>
  <c r="G82" i="103" s="1"/>
  <c r="I80" i="111"/>
  <c r="J80" i="111"/>
  <c r="F81" i="111"/>
  <c r="J83" i="99"/>
  <c r="J82" i="104"/>
  <c r="I82" i="104"/>
  <c r="K83" i="99"/>
  <c r="F80" i="100"/>
  <c r="I82" i="103"/>
  <c r="J82" i="103"/>
  <c r="E82" i="104"/>
  <c r="F83" i="104" s="1"/>
  <c r="C82" i="104"/>
  <c r="D82" i="104"/>
  <c r="G82" i="104" s="1"/>
  <c r="I80" i="114"/>
  <c r="J80" i="114"/>
  <c r="F75" i="95"/>
  <c r="A75" i="95"/>
  <c r="B75" i="95" s="1"/>
  <c r="F84" i="99"/>
  <c r="F88" i="86"/>
  <c r="F90" i="112"/>
  <c r="A89" i="113"/>
  <c r="B89" i="113" s="1"/>
  <c r="K81" i="102"/>
  <c r="D81" i="102"/>
  <c r="G81" i="102" s="1"/>
  <c r="C81" i="102"/>
  <c r="J81" i="102" s="1"/>
  <c r="E81" i="102"/>
  <c r="A82" i="102" s="1"/>
  <c r="B82" i="102" s="1"/>
  <c r="A80" i="114"/>
  <c r="B80" i="114" s="1"/>
  <c r="D91" i="96"/>
  <c r="G91" i="96" s="1"/>
  <c r="E91" i="96"/>
  <c r="A92" i="96" s="1"/>
  <c r="B92" i="96" s="1"/>
  <c r="K91" i="96"/>
  <c r="C91" i="96"/>
  <c r="D92" i="96"/>
  <c r="A81" i="111"/>
  <c r="B81" i="111" s="1"/>
  <c r="F82" i="98"/>
  <c r="A82" i="98"/>
  <c r="B82" i="98" s="1"/>
  <c r="I89" i="113"/>
  <c r="E89" i="113"/>
  <c r="A90" i="113" s="1"/>
  <c r="B90" i="113" s="1"/>
  <c r="K89" i="113"/>
  <c r="C89" i="113"/>
  <c r="J89" i="113" s="1"/>
  <c r="D89" i="113"/>
  <c r="G89" i="113" s="1"/>
  <c r="E90" i="112"/>
  <c r="F91" i="112" s="1"/>
  <c r="C90" i="112"/>
  <c r="D90" i="112"/>
  <c r="G90" i="112" s="1"/>
  <c r="J90" i="112"/>
  <c r="I90" i="112"/>
  <c r="J84" i="109"/>
  <c r="I84" i="109"/>
  <c r="A84" i="109"/>
  <c r="B84" i="109" s="1"/>
  <c r="C74" i="108"/>
  <c r="E74" i="108"/>
  <c r="D74" i="108"/>
  <c r="G74" i="108" s="1"/>
  <c r="I74" i="108"/>
  <c r="J74" i="108"/>
  <c r="E87" i="106"/>
  <c r="C87" i="106"/>
  <c r="D87" i="106"/>
  <c r="F87" i="106"/>
  <c r="K87" i="106" s="1"/>
  <c r="F85" i="101"/>
  <c r="A85" i="101"/>
  <c r="B85" i="101" s="1"/>
  <c r="C80" i="100"/>
  <c r="E80" i="100"/>
  <c r="A81" i="100" s="1"/>
  <c r="B81" i="100" s="1"/>
  <c r="D80" i="100"/>
  <c r="G80" i="100" s="1"/>
  <c r="J80" i="100"/>
  <c r="I80" i="100"/>
  <c r="J84" i="99"/>
  <c r="I84" i="99"/>
  <c r="A84" i="99"/>
  <c r="B84" i="99" s="1"/>
  <c r="C94" i="94"/>
  <c r="E94" i="94"/>
  <c r="D94" i="94"/>
  <c r="G94" i="94" s="1"/>
  <c r="C88" i="115"/>
  <c r="J88" i="115" s="1"/>
  <c r="E88" i="115"/>
  <c r="D88" i="115"/>
  <c r="G88" i="115" s="1"/>
  <c r="I88" i="115"/>
  <c r="C80" i="116"/>
  <c r="E80" i="116"/>
  <c r="D80" i="116"/>
  <c r="G80" i="116" s="1"/>
  <c r="F76" i="85"/>
  <c r="A76" i="85"/>
  <c r="B76" i="85" s="1"/>
  <c r="E88" i="86"/>
  <c r="K88" i="86"/>
  <c r="C88" i="86"/>
  <c r="D88" i="86"/>
  <c r="G88" i="86" s="1"/>
  <c r="I88" i="86"/>
  <c r="F89" i="86"/>
  <c r="A89" i="86"/>
  <c r="B89" i="86" s="1"/>
  <c r="J88" i="86"/>
  <c r="G87" i="106" l="1"/>
  <c r="F75" i="108"/>
  <c r="A75" i="108"/>
  <c r="B75" i="108" s="1"/>
  <c r="A91" i="112"/>
  <c r="B91" i="112" s="1"/>
  <c r="D91" i="112" s="1"/>
  <c r="G91" i="112" s="1"/>
  <c r="I80" i="110"/>
  <c r="E80" i="110"/>
  <c r="C80" i="110"/>
  <c r="J80" i="110" s="1"/>
  <c r="D80" i="110"/>
  <c r="G80" i="110" s="1"/>
  <c r="I79" i="105"/>
  <c r="J79" i="105"/>
  <c r="K79" i="105"/>
  <c r="E79" i="105"/>
  <c r="C79" i="105"/>
  <c r="D79" i="105"/>
  <c r="G79" i="105" s="1"/>
  <c r="C77" i="87"/>
  <c r="E77" i="87"/>
  <c r="K77" i="87"/>
  <c r="D77" i="87"/>
  <c r="G77" i="87" s="1"/>
  <c r="F78" i="87"/>
  <c r="A78" i="87"/>
  <c r="B78" i="87" s="1"/>
  <c r="I77" i="87"/>
  <c r="J77" i="87"/>
  <c r="D91" i="97"/>
  <c r="G91" i="97" s="1"/>
  <c r="K91" i="97"/>
  <c r="C91" i="97"/>
  <c r="E91" i="97"/>
  <c r="F92" i="97" s="1"/>
  <c r="J82" i="98"/>
  <c r="I82" i="98"/>
  <c r="C82" i="102"/>
  <c r="E82" i="102"/>
  <c r="J83" i="103"/>
  <c r="I83" i="103"/>
  <c r="F92" i="96"/>
  <c r="K81" i="111"/>
  <c r="E81" i="111"/>
  <c r="A82" i="111" s="1"/>
  <c r="B82" i="111" s="1"/>
  <c r="C81" i="111"/>
  <c r="D82" i="111"/>
  <c r="D81" i="111"/>
  <c r="G81" i="111" s="1"/>
  <c r="K73" i="95"/>
  <c r="C75" i="95"/>
  <c r="E75" i="95"/>
  <c r="A76" i="95" s="1"/>
  <c r="B76" i="95" s="1"/>
  <c r="D75" i="95"/>
  <c r="G75" i="95" s="1"/>
  <c r="G92" i="96"/>
  <c r="F76" i="95"/>
  <c r="D82" i="102"/>
  <c r="I83" i="104"/>
  <c r="J83" i="104"/>
  <c r="A83" i="104"/>
  <c r="B83" i="104" s="1"/>
  <c r="I81" i="111"/>
  <c r="J81" i="111"/>
  <c r="A83" i="103"/>
  <c r="B83" i="103" s="1"/>
  <c r="E92" i="96"/>
  <c r="C92" i="96"/>
  <c r="J91" i="97"/>
  <c r="I91" i="97"/>
  <c r="A92" i="97"/>
  <c r="B92" i="97" s="1"/>
  <c r="D92" i="97" s="1"/>
  <c r="G92" i="97" s="1"/>
  <c r="F81" i="100"/>
  <c r="C82" i="98"/>
  <c r="E82" i="98"/>
  <c r="D82" i="98"/>
  <c r="G82" i="98" s="1"/>
  <c r="C80" i="114"/>
  <c r="E80" i="114"/>
  <c r="D80" i="114"/>
  <c r="G80" i="114" s="1"/>
  <c r="F82" i="102"/>
  <c r="E90" i="113"/>
  <c r="C90" i="113"/>
  <c r="D90" i="113"/>
  <c r="F90" i="113"/>
  <c r="J91" i="112"/>
  <c r="I91" i="112"/>
  <c r="E91" i="112"/>
  <c r="F92" i="112" s="1"/>
  <c r="C91" i="112"/>
  <c r="K91" i="112"/>
  <c r="C84" i="109"/>
  <c r="E84" i="109"/>
  <c r="D84" i="109"/>
  <c r="G84" i="109" s="1"/>
  <c r="D75" i="108"/>
  <c r="G75" i="108" s="1"/>
  <c r="C75" i="108"/>
  <c r="K75" i="108"/>
  <c r="E75" i="108"/>
  <c r="F76" i="108" s="1"/>
  <c r="J75" i="108"/>
  <c r="I75" i="108"/>
  <c r="J87" i="106"/>
  <c r="A88" i="106"/>
  <c r="B88" i="106" s="1"/>
  <c r="I87" i="106"/>
  <c r="F88" i="106"/>
  <c r="E85" i="101"/>
  <c r="A86" i="101" s="1"/>
  <c r="B86" i="101" s="1"/>
  <c r="C85" i="101"/>
  <c r="K85" i="101"/>
  <c r="D85" i="101"/>
  <c r="G85" i="101" s="1"/>
  <c r="J85" i="101"/>
  <c r="I85" i="101"/>
  <c r="J81" i="100"/>
  <c r="I81" i="100"/>
  <c r="C81" i="100"/>
  <c r="K81" i="100"/>
  <c r="E81" i="100"/>
  <c r="F82" i="100" s="1"/>
  <c r="D81" i="100"/>
  <c r="G81" i="100" s="1"/>
  <c r="C84" i="99"/>
  <c r="E84" i="99"/>
  <c r="D84" i="99"/>
  <c r="G84" i="99" s="1"/>
  <c r="F95" i="94"/>
  <c r="A95" i="94"/>
  <c r="B95" i="94" s="1"/>
  <c r="A89" i="115"/>
  <c r="B89" i="115" s="1"/>
  <c r="F89" i="115"/>
  <c r="F81" i="116"/>
  <c r="A81" i="116"/>
  <c r="B81" i="116" s="1"/>
  <c r="I76" i="85"/>
  <c r="J76" i="85"/>
  <c r="C76" i="85"/>
  <c r="E76" i="85"/>
  <c r="F77" i="85" s="1"/>
  <c r="D76" i="85"/>
  <c r="G76" i="85" s="1"/>
  <c r="E89" i="86"/>
  <c r="C89" i="86"/>
  <c r="I89" i="86"/>
  <c r="F90" i="86"/>
  <c r="A90" i="86"/>
  <c r="B90" i="86" s="1"/>
  <c r="J89" i="86"/>
  <c r="D89" i="86"/>
  <c r="G89" i="86" s="1"/>
  <c r="F83" i="98" l="1"/>
  <c r="A83" i="98"/>
  <c r="B83" i="98" s="1"/>
  <c r="D83" i="98" s="1"/>
  <c r="G83" i="98" s="1"/>
  <c r="D78" i="87"/>
  <c r="G78" i="87" s="1"/>
  <c r="E78" i="87"/>
  <c r="F79" i="87" s="1"/>
  <c r="C78" i="87"/>
  <c r="I78" i="87"/>
  <c r="J78" i="87"/>
  <c r="A79" i="87"/>
  <c r="B79" i="87" s="1"/>
  <c r="A80" i="105"/>
  <c r="B80" i="105" s="1"/>
  <c r="F80" i="105"/>
  <c r="F81" i="110"/>
  <c r="A81" i="110"/>
  <c r="B81" i="110" s="1"/>
  <c r="E76" i="95"/>
  <c r="C76" i="95"/>
  <c r="D76" i="95"/>
  <c r="G76" i="95" s="1"/>
  <c r="I83" i="98"/>
  <c r="C83" i="103"/>
  <c r="K83" i="103"/>
  <c r="E83" i="103"/>
  <c r="D83" i="103"/>
  <c r="G83" i="103" s="1"/>
  <c r="E82" i="111"/>
  <c r="C82" i="111"/>
  <c r="F77" i="95"/>
  <c r="A77" i="95"/>
  <c r="F83" i="102"/>
  <c r="J82" i="102"/>
  <c r="I82" i="102"/>
  <c r="G82" i="102"/>
  <c r="F86" i="101"/>
  <c r="F82" i="111"/>
  <c r="G82" i="111" s="1"/>
  <c r="J92" i="96"/>
  <c r="I92" i="96"/>
  <c r="A93" i="96"/>
  <c r="B93" i="96" s="1"/>
  <c r="F93" i="96"/>
  <c r="I92" i="97"/>
  <c r="C92" i="97"/>
  <c r="J92" i="97" s="1"/>
  <c r="K92" i="97"/>
  <c r="E92" i="97"/>
  <c r="A83" i="102"/>
  <c r="B83" i="102" s="1"/>
  <c r="F81" i="114"/>
  <c r="A81" i="114"/>
  <c r="B81" i="114" s="1"/>
  <c r="C83" i="98"/>
  <c r="J83" i="98" s="1"/>
  <c r="E83" i="98"/>
  <c r="F84" i="98" s="1"/>
  <c r="K83" i="98"/>
  <c r="E83" i="104"/>
  <c r="C83" i="104"/>
  <c r="K83" i="104"/>
  <c r="D83" i="104"/>
  <c r="G83" i="104" s="1"/>
  <c r="A91" i="113"/>
  <c r="B91" i="113" s="1"/>
  <c r="F91" i="113"/>
  <c r="I90" i="113"/>
  <c r="J90" i="113"/>
  <c r="G90" i="113"/>
  <c r="A92" i="112"/>
  <c r="B92" i="112" s="1"/>
  <c r="F85" i="109"/>
  <c r="A85" i="109"/>
  <c r="B85" i="109" s="1"/>
  <c r="A76" i="108"/>
  <c r="B76" i="108" s="1"/>
  <c r="J76" i="108"/>
  <c r="I76" i="108"/>
  <c r="I88" i="106"/>
  <c r="J88" i="106"/>
  <c r="C88" i="106"/>
  <c r="E88" i="106"/>
  <c r="A89" i="106" s="1"/>
  <c r="B89" i="106" s="1"/>
  <c r="D88" i="106"/>
  <c r="G88" i="106" s="1"/>
  <c r="C86" i="101"/>
  <c r="E86" i="101"/>
  <c r="D86" i="101"/>
  <c r="G86" i="101" s="1"/>
  <c r="A87" i="101"/>
  <c r="B87" i="101" s="1"/>
  <c r="J86" i="101"/>
  <c r="I86" i="101"/>
  <c r="F87" i="101"/>
  <c r="J82" i="100"/>
  <c r="I82" i="100"/>
  <c r="A82" i="100"/>
  <c r="B82" i="100" s="1"/>
  <c r="A85" i="99"/>
  <c r="B85" i="99" s="1"/>
  <c r="F85" i="99"/>
  <c r="C95" i="94"/>
  <c r="K95" i="94"/>
  <c r="E95" i="94"/>
  <c r="F96" i="94" s="1"/>
  <c r="D95" i="94"/>
  <c r="G95" i="94" s="1"/>
  <c r="I95" i="94"/>
  <c r="J95" i="94"/>
  <c r="J89" i="115"/>
  <c r="I89" i="115"/>
  <c r="K89" i="115"/>
  <c r="E89" i="115"/>
  <c r="F90" i="115" s="1"/>
  <c r="C89" i="115"/>
  <c r="D89" i="115"/>
  <c r="G89" i="115" s="1"/>
  <c r="C81" i="116"/>
  <c r="K81" i="116"/>
  <c r="E81" i="116"/>
  <c r="A82" i="116" s="1"/>
  <c r="B82" i="116" s="1"/>
  <c r="D82" i="116" s="1"/>
  <c r="D81" i="116"/>
  <c r="G81" i="116" s="1"/>
  <c r="I81" i="116"/>
  <c r="J81" i="116"/>
  <c r="F82" i="116"/>
  <c r="A77" i="85"/>
  <c r="B77" i="85" s="1"/>
  <c r="E90" i="86"/>
  <c r="A91" i="86" s="1"/>
  <c r="B91" i="86" s="1"/>
  <c r="C90" i="86"/>
  <c r="K90" i="86"/>
  <c r="D90" i="86"/>
  <c r="G90" i="86" s="1"/>
  <c r="I90" i="86"/>
  <c r="J90" i="86"/>
  <c r="F93" i="97" l="1"/>
  <c r="A93" i="97"/>
  <c r="B93" i="97" s="1"/>
  <c r="D93" i="97" s="1"/>
  <c r="E81" i="110"/>
  <c r="C81" i="110"/>
  <c r="K81" i="110"/>
  <c r="D81" i="110"/>
  <c r="G81" i="110" s="1"/>
  <c r="J81" i="110"/>
  <c r="I81" i="110"/>
  <c r="F82" i="110"/>
  <c r="A82" i="110"/>
  <c r="B82" i="110" s="1"/>
  <c r="I80" i="105"/>
  <c r="J80" i="105"/>
  <c r="E80" i="105"/>
  <c r="C80" i="105"/>
  <c r="D80" i="105"/>
  <c r="G80" i="105" s="1"/>
  <c r="C79" i="87"/>
  <c r="K79" i="87"/>
  <c r="E79" i="87"/>
  <c r="D79" i="87"/>
  <c r="G79" i="87" s="1"/>
  <c r="J79" i="87"/>
  <c r="I79" i="87"/>
  <c r="A80" i="87"/>
  <c r="B80" i="87" s="1"/>
  <c r="F80" i="87"/>
  <c r="I93" i="97"/>
  <c r="J93" i="97"/>
  <c r="I84" i="98"/>
  <c r="J84" i="98"/>
  <c r="I81" i="114"/>
  <c r="J77" i="95"/>
  <c r="I77" i="95"/>
  <c r="A84" i="98"/>
  <c r="B84" i="98" s="1"/>
  <c r="K83" i="102"/>
  <c r="D83" i="102"/>
  <c r="G83" i="102" s="1"/>
  <c r="E83" i="102"/>
  <c r="F84" i="102" s="1"/>
  <c r="C83" i="102"/>
  <c r="F89" i="106"/>
  <c r="G93" i="97"/>
  <c r="C93" i="97"/>
  <c r="E93" i="97"/>
  <c r="A94" i="97" s="1"/>
  <c r="B94" i="97" s="1"/>
  <c r="D94" i="97" s="1"/>
  <c r="F83" i="111"/>
  <c r="J82" i="111"/>
  <c r="A83" i="111"/>
  <c r="B83" i="111" s="1"/>
  <c r="I82" i="111"/>
  <c r="A96" i="94"/>
  <c r="B96" i="94" s="1"/>
  <c r="F91" i="86"/>
  <c r="I83" i="102"/>
  <c r="J83" i="102"/>
  <c r="A84" i="102"/>
  <c r="B84" i="102" s="1"/>
  <c r="A84" i="103"/>
  <c r="B84" i="103" s="1"/>
  <c r="F84" i="103"/>
  <c r="E81" i="114"/>
  <c r="F82" i="114" s="1"/>
  <c r="C81" i="114"/>
  <c r="J81" i="114" s="1"/>
  <c r="K81" i="114"/>
  <c r="D81" i="114"/>
  <c r="G81" i="114" s="1"/>
  <c r="A84" i="104"/>
  <c r="B84" i="104" s="1"/>
  <c r="F84" i="104"/>
  <c r="J93" i="96"/>
  <c r="I93" i="96"/>
  <c r="B77" i="95"/>
  <c r="I75" i="95"/>
  <c r="E93" i="96"/>
  <c r="F94" i="96" s="1"/>
  <c r="C93" i="96"/>
  <c r="K93" i="96"/>
  <c r="D93" i="96"/>
  <c r="G93" i="96" s="1"/>
  <c r="J91" i="113"/>
  <c r="I91" i="113"/>
  <c r="E91" i="113"/>
  <c r="A92" i="113" s="1"/>
  <c r="B92" i="113" s="1"/>
  <c r="C91" i="113"/>
  <c r="K91" i="113"/>
  <c r="D91" i="113"/>
  <c r="G91" i="113" s="1"/>
  <c r="I92" i="112"/>
  <c r="C92" i="112"/>
  <c r="J92" i="112" s="1"/>
  <c r="E92" i="112"/>
  <c r="D92" i="112"/>
  <c r="G92" i="112" s="1"/>
  <c r="I85" i="109"/>
  <c r="K85" i="109"/>
  <c r="C85" i="109"/>
  <c r="J85" i="109" s="1"/>
  <c r="E85" i="109"/>
  <c r="F86" i="109" s="1"/>
  <c r="D85" i="109"/>
  <c r="G85" i="109" s="1"/>
  <c r="E76" i="108"/>
  <c r="C76" i="108"/>
  <c r="D76" i="108"/>
  <c r="G76" i="108" s="1"/>
  <c r="E89" i="106"/>
  <c r="A90" i="106" s="1"/>
  <c r="B90" i="106" s="1"/>
  <c r="C89" i="106"/>
  <c r="J89" i="106" s="1"/>
  <c r="K89" i="106"/>
  <c r="D89" i="106"/>
  <c r="G89" i="106" s="1"/>
  <c r="I89" i="106"/>
  <c r="I87" i="101"/>
  <c r="K87" i="101"/>
  <c r="E87" i="101"/>
  <c r="F88" i="101" s="1"/>
  <c r="C87" i="101"/>
  <c r="J87" i="101" s="1"/>
  <c r="D87" i="101"/>
  <c r="G87" i="101" s="1"/>
  <c r="C82" i="100"/>
  <c r="E82" i="100"/>
  <c r="D82" i="100"/>
  <c r="G82" i="100" s="1"/>
  <c r="E85" i="99"/>
  <c r="A86" i="99" s="1"/>
  <c r="B86" i="99" s="1"/>
  <c r="K85" i="99"/>
  <c r="C85" i="99"/>
  <c r="J85" i="99" s="1"/>
  <c r="D85" i="99"/>
  <c r="G85" i="99" s="1"/>
  <c r="I85" i="99"/>
  <c r="E96" i="94"/>
  <c r="A97" i="94" s="1"/>
  <c r="B97" i="94" s="1"/>
  <c r="C96" i="94"/>
  <c r="D96" i="94"/>
  <c r="G96" i="94" s="1"/>
  <c r="J96" i="94"/>
  <c r="I96" i="94"/>
  <c r="I90" i="115"/>
  <c r="J90" i="115"/>
  <c r="A90" i="115"/>
  <c r="B90" i="115" s="1"/>
  <c r="J82" i="116"/>
  <c r="I82" i="116"/>
  <c r="G82" i="116"/>
  <c r="E82" i="116"/>
  <c r="C82" i="116"/>
  <c r="E77" i="85"/>
  <c r="K77" i="85"/>
  <c r="C77" i="85"/>
  <c r="J77" i="85" s="1"/>
  <c r="D77" i="85"/>
  <c r="G77" i="85" s="1"/>
  <c r="I77" i="85"/>
  <c r="I91" i="86"/>
  <c r="C91" i="86"/>
  <c r="J91" i="86" s="1"/>
  <c r="E91" i="86"/>
  <c r="D91" i="86"/>
  <c r="G91" i="86" s="1"/>
  <c r="F92" i="86" l="1"/>
  <c r="A92" i="86"/>
  <c r="B92" i="86" s="1"/>
  <c r="F83" i="116"/>
  <c r="A83" i="116"/>
  <c r="B83" i="116" s="1"/>
  <c r="D83" i="116" s="1"/>
  <c r="G83" i="116" s="1"/>
  <c r="J80" i="87"/>
  <c r="I80" i="87"/>
  <c r="E80" i="87"/>
  <c r="C80" i="87"/>
  <c r="D80" i="87"/>
  <c r="G80" i="87" s="1"/>
  <c r="F81" i="105"/>
  <c r="A81" i="105"/>
  <c r="B81" i="105" s="1"/>
  <c r="C82" i="110"/>
  <c r="E82" i="110"/>
  <c r="A83" i="110" s="1"/>
  <c r="B83" i="110" s="1"/>
  <c r="D82" i="110"/>
  <c r="G82" i="110" s="1"/>
  <c r="J82" i="110"/>
  <c r="I82" i="110"/>
  <c r="F83" i="110"/>
  <c r="I82" i="114"/>
  <c r="J82" i="114"/>
  <c r="C84" i="104"/>
  <c r="E84" i="104"/>
  <c r="D84" i="104"/>
  <c r="G84" i="104" s="1"/>
  <c r="D84" i="102"/>
  <c r="G84" i="102" s="1"/>
  <c r="C84" i="102"/>
  <c r="E84" i="102"/>
  <c r="C77" i="95"/>
  <c r="J75" i="95" s="1"/>
  <c r="E77" i="95"/>
  <c r="D77" i="95"/>
  <c r="G77" i="95" s="1"/>
  <c r="K83" i="111"/>
  <c r="C83" i="111"/>
  <c r="E83" i="111"/>
  <c r="D83" i="111"/>
  <c r="G83" i="111" s="1"/>
  <c r="J84" i="102"/>
  <c r="I84" i="102"/>
  <c r="A82" i="114"/>
  <c r="B82" i="114" s="1"/>
  <c r="I83" i="111"/>
  <c r="F84" i="111"/>
  <c r="J83" i="111"/>
  <c r="A84" i="111"/>
  <c r="B84" i="111" s="1"/>
  <c r="A86" i="109"/>
  <c r="B86" i="109" s="1"/>
  <c r="D86" i="109" s="1"/>
  <c r="G86" i="109" s="1"/>
  <c r="A94" i="96"/>
  <c r="B94" i="96" s="1"/>
  <c r="C84" i="98"/>
  <c r="E84" i="98"/>
  <c r="D84" i="98"/>
  <c r="G84" i="98" s="1"/>
  <c r="F94" i="97"/>
  <c r="G94" i="97" s="1"/>
  <c r="I84" i="103"/>
  <c r="J84" i="103"/>
  <c r="E94" i="97"/>
  <c r="K94" i="97"/>
  <c r="C94" i="97"/>
  <c r="I84" i="104"/>
  <c r="F85" i="104"/>
  <c r="A85" i="104"/>
  <c r="B85" i="104" s="1"/>
  <c r="D85" i="104" s="1"/>
  <c r="G85" i="104" s="1"/>
  <c r="J84" i="104"/>
  <c r="E84" i="103"/>
  <c r="A85" i="103" s="1"/>
  <c r="B85" i="103" s="1"/>
  <c r="C84" i="103"/>
  <c r="D85" i="103"/>
  <c r="D84" i="103"/>
  <c r="G84" i="103" s="1"/>
  <c r="E92" i="113"/>
  <c r="C92" i="113"/>
  <c r="D92" i="113"/>
  <c r="F92" i="113"/>
  <c r="A93" i="112"/>
  <c r="B93" i="112" s="1"/>
  <c r="F93" i="112"/>
  <c r="E86" i="109"/>
  <c r="F87" i="109" s="1"/>
  <c r="C86" i="109"/>
  <c r="I86" i="109"/>
  <c r="J86" i="109"/>
  <c r="F77" i="108"/>
  <c r="A77" i="108"/>
  <c r="B77" i="108" s="1"/>
  <c r="E90" i="106"/>
  <c r="C90" i="106"/>
  <c r="D90" i="106"/>
  <c r="F90" i="106"/>
  <c r="J88" i="101"/>
  <c r="I88" i="101"/>
  <c r="A88" i="101"/>
  <c r="B88" i="101" s="1"/>
  <c r="F83" i="100"/>
  <c r="A83" i="100"/>
  <c r="B83" i="100" s="1"/>
  <c r="C86" i="99"/>
  <c r="E86" i="99"/>
  <c r="D86" i="99"/>
  <c r="F86" i="99"/>
  <c r="C97" i="94"/>
  <c r="E97" i="94"/>
  <c r="D97" i="94"/>
  <c r="G97" i="94" s="1"/>
  <c r="F97" i="94"/>
  <c r="K97" i="94" s="1"/>
  <c r="E90" i="115"/>
  <c r="C90" i="115"/>
  <c r="D90" i="115"/>
  <c r="G90" i="115" s="1"/>
  <c r="K83" i="116"/>
  <c r="E83" i="116"/>
  <c r="A84" i="116" s="1"/>
  <c r="B84" i="116" s="1"/>
  <c r="C83" i="116"/>
  <c r="J83" i="116" s="1"/>
  <c r="D84" i="116"/>
  <c r="I83" i="116"/>
  <c r="F78" i="85"/>
  <c r="A78" i="85"/>
  <c r="B78" i="85" s="1"/>
  <c r="E92" i="86"/>
  <c r="A93" i="86" s="1"/>
  <c r="B93" i="86" s="1"/>
  <c r="C92" i="86"/>
  <c r="K92" i="86"/>
  <c r="D92" i="86"/>
  <c r="G92" i="86" s="1"/>
  <c r="J92" i="86"/>
  <c r="F93" i="86"/>
  <c r="I92" i="86"/>
  <c r="I83" i="110" l="1"/>
  <c r="J83" i="110"/>
  <c r="D83" i="110"/>
  <c r="G83" i="110" s="1"/>
  <c r="C83" i="110"/>
  <c r="E83" i="110"/>
  <c r="K83" i="110"/>
  <c r="C81" i="105"/>
  <c r="J81" i="105" s="1"/>
  <c r="E81" i="105"/>
  <c r="K81" i="105"/>
  <c r="D81" i="105"/>
  <c r="G81" i="105" s="1"/>
  <c r="I81" i="105"/>
  <c r="F82" i="105"/>
  <c r="A82" i="105"/>
  <c r="B82" i="105" s="1"/>
  <c r="F81" i="87"/>
  <c r="A81" i="87"/>
  <c r="B81" i="87" s="1"/>
  <c r="A85" i="98"/>
  <c r="B85" i="98" s="1"/>
  <c r="F85" i="98"/>
  <c r="C84" i="111"/>
  <c r="J84" i="111" s="1"/>
  <c r="E84" i="111"/>
  <c r="C82" i="114"/>
  <c r="E82" i="114"/>
  <c r="D82" i="114"/>
  <c r="G82" i="114" s="1"/>
  <c r="E85" i="103"/>
  <c r="C85" i="103"/>
  <c r="F85" i="103"/>
  <c r="C94" i="96"/>
  <c r="J94" i="96" s="1"/>
  <c r="E94" i="96"/>
  <c r="D94" i="96"/>
  <c r="G94" i="96" s="1"/>
  <c r="I84" i="111"/>
  <c r="A85" i="111"/>
  <c r="B85" i="111" s="1"/>
  <c r="D85" i="111" s="1"/>
  <c r="F85" i="111"/>
  <c r="F78" i="95"/>
  <c r="A78" i="95"/>
  <c r="E85" i="104"/>
  <c r="A86" i="104" s="1"/>
  <c r="B86" i="104" s="1"/>
  <c r="K85" i="104"/>
  <c r="C85" i="104"/>
  <c r="J85" i="104" s="1"/>
  <c r="F84" i="116"/>
  <c r="G84" i="116" s="1"/>
  <c r="I85" i="104"/>
  <c r="F86" i="104"/>
  <c r="I94" i="96"/>
  <c r="A87" i="109"/>
  <c r="B87" i="109" s="1"/>
  <c r="F95" i="97"/>
  <c r="I94" i="97"/>
  <c r="J94" i="97"/>
  <c r="A95" i="97"/>
  <c r="B95" i="97" s="1"/>
  <c r="D84" i="111"/>
  <c r="G84" i="111" s="1"/>
  <c r="A85" i="102"/>
  <c r="B85" i="102" s="1"/>
  <c r="F85" i="102"/>
  <c r="A93" i="113"/>
  <c r="B93" i="113" s="1"/>
  <c r="F93" i="113"/>
  <c r="I92" i="113"/>
  <c r="J92" i="113"/>
  <c r="G92" i="113"/>
  <c r="C93" i="112"/>
  <c r="K93" i="112"/>
  <c r="E93" i="112"/>
  <c r="D93" i="112"/>
  <c r="G93" i="112" s="1"/>
  <c r="I93" i="112"/>
  <c r="J93" i="112"/>
  <c r="F94" i="112"/>
  <c r="A94" i="112"/>
  <c r="B94" i="112" s="1"/>
  <c r="D94" i="112" s="1"/>
  <c r="G94" i="112" s="1"/>
  <c r="I87" i="109"/>
  <c r="J87" i="109"/>
  <c r="E87" i="109"/>
  <c r="F88" i="109" s="1"/>
  <c r="C87" i="109"/>
  <c r="K87" i="109"/>
  <c r="D87" i="109"/>
  <c r="G87" i="109" s="1"/>
  <c r="K77" i="108"/>
  <c r="C77" i="108"/>
  <c r="J77" i="108" s="1"/>
  <c r="D77" i="108"/>
  <c r="G77" i="108" s="1"/>
  <c r="E77" i="108"/>
  <c r="F78" i="108" s="1"/>
  <c r="A78" i="108"/>
  <c r="B78" i="108" s="1"/>
  <c r="E78" i="108" s="1"/>
  <c r="I77" i="108"/>
  <c r="F91" i="106"/>
  <c r="A91" i="106"/>
  <c r="B91" i="106" s="1"/>
  <c r="I90" i="106"/>
  <c r="J90" i="106"/>
  <c r="G90" i="106"/>
  <c r="C88" i="101"/>
  <c r="E88" i="101"/>
  <c r="D88" i="101"/>
  <c r="G88" i="101" s="1"/>
  <c r="E83" i="100"/>
  <c r="A84" i="100" s="1"/>
  <c r="B84" i="100" s="1"/>
  <c r="K83" i="100"/>
  <c r="C83" i="100"/>
  <c r="D83" i="100"/>
  <c r="G83" i="100" s="1"/>
  <c r="I83" i="100"/>
  <c r="J83" i="100"/>
  <c r="A87" i="99"/>
  <c r="B87" i="99" s="1"/>
  <c r="I86" i="99"/>
  <c r="J86" i="99"/>
  <c r="G86" i="99"/>
  <c r="F87" i="99"/>
  <c r="A98" i="94"/>
  <c r="B98" i="94" s="1"/>
  <c r="J97" i="94"/>
  <c r="I97" i="94"/>
  <c r="F98" i="94"/>
  <c r="A91" i="115"/>
  <c r="B91" i="115" s="1"/>
  <c r="F91" i="115"/>
  <c r="J84" i="116"/>
  <c r="I84" i="116"/>
  <c r="E84" i="116"/>
  <c r="F85" i="116" s="1"/>
  <c r="C84" i="116"/>
  <c r="C78" i="85"/>
  <c r="J78" i="85" s="1"/>
  <c r="E78" i="85"/>
  <c r="D78" i="85"/>
  <c r="G78" i="85" s="1"/>
  <c r="A79" i="85"/>
  <c r="B79" i="85" s="1"/>
  <c r="F79" i="85"/>
  <c r="I78" i="85"/>
  <c r="C93" i="86"/>
  <c r="E93" i="86"/>
  <c r="F94" i="86" s="1"/>
  <c r="D93" i="86"/>
  <c r="G93" i="86" s="1"/>
  <c r="I93" i="86"/>
  <c r="A94" i="86"/>
  <c r="B94" i="86" s="1"/>
  <c r="J93" i="86"/>
  <c r="G85" i="111" l="1"/>
  <c r="C81" i="87"/>
  <c r="J81" i="87" s="1"/>
  <c r="K81" i="87"/>
  <c r="E81" i="87"/>
  <c r="A82" i="87" s="1"/>
  <c r="B82" i="87" s="1"/>
  <c r="D81" i="87"/>
  <c r="G81" i="87" s="1"/>
  <c r="I81" i="87"/>
  <c r="F82" i="87"/>
  <c r="E82" i="105"/>
  <c r="A83" i="105" s="1"/>
  <c r="B83" i="105" s="1"/>
  <c r="C82" i="105"/>
  <c r="D83" i="105"/>
  <c r="G83" i="105" s="1"/>
  <c r="D82" i="105"/>
  <c r="G82" i="105" s="1"/>
  <c r="I82" i="105"/>
  <c r="J82" i="105"/>
  <c r="F83" i="105"/>
  <c r="A84" i="110"/>
  <c r="B84" i="110" s="1"/>
  <c r="F84" i="110"/>
  <c r="E86" i="104"/>
  <c r="A87" i="104" s="1"/>
  <c r="B87" i="104" s="1"/>
  <c r="C86" i="104"/>
  <c r="D86" i="104"/>
  <c r="G86" i="104" s="1"/>
  <c r="D78" i="108"/>
  <c r="G78" i="108" s="1"/>
  <c r="A88" i="109"/>
  <c r="B88" i="109" s="1"/>
  <c r="D88" i="109" s="1"/>
  <c r="G88" i="109" s="1"/>
  <c r="A83" i="114"/>
  <c r="B83" i="114" s="1"/>
  <c r="F83" i="114"/>
  <c r="J86" i="104"/>
  <c r="I86" i="104"/>
  <c r="F87" i="104"/>
  <c r="F95" i="96"/>
  <c r="A95" i="96"/>
  <c r="B95" i="96" s="1"/>
  <c r="I95" i="97"/>
  <c r="J95" i="97"/>
  <c r="B78" i="95"/>
  <c r="I76" i="95"/>
  <c r="A86" i="103"/>
  <c r="B86" i="103" s="1"/>
  <c r="I85" i="103"/>
  <c r="J85" i="103"/>
  <c r="K85" i="103"/>
  <c r="I85" i="102"/>
  <c r="I85" i="111"/>
  <c r="J85" i="111"/>
  <c r="A85" i="116"/>
  <c r="B85" i="116" s="1"/>
  <c r="D85" i="102"/>
  <c r="G85" i="102" s="1"/>
  <c r="C85" i="102"/>
  <c r="J85" i="102" s="1"/>
  <c r="K85" i="102"/>
  <c r="E85" i="102"/>
  <c r="F86" i="102" s="1"/>
  <c r="E85" i="111"/>
  <c r="C85" i="111"/>
  <c r="K85" i="111"/>
  <c r="F86" i="103"/>
  <c r="I85" i="98"/>
  <c r="J85" i="98"/>
  <c r="K85" i="98"/>
  <c r="C85" i="98"/>
  <c r="E85" i="98"/>
  <c r="D85" i="98"/>
  <c r="G85" i="98" s="1"/>
  <c r="D95" i="97"/>
  <c r="G95" i="97" s="1"/>
  <c r="C95" i="97"/>
  <c r="E95" i="97"/>
  <c r="F96" i="97" s="1"/>
  <c r="G85" i="103"/>
  <c r="E93" i="113"/>
  <c r="A94" i="113" s="1"/>
  <c r="B94" i="113" s="1"/>
  <c r="D94" i="113" s="1"/>
  <c r="C93" i="113"/>
  <c r="J93" i="113" s="1"/>
  <c r="K93" i="113"/>
  <c r="D93" i="113"/>
  <c r="G93" i="113" s="1"/>
  <c r="I93" i="113"/>
  <c r="F94" i="113"/>
  <c r="J94" i="112"/>
  <c r="I94" i="112"/>
  <c r="E94" i="112"/>
  <c r="A95" i="112" s="1"/>
  <c r="B95" i="112" s="1"/>
  <c r="C94" i="112"/>
  <c r="I88" i="109"/>
  <c r="J88" i="109"/>
  <c r="C88" i="109"/>
  <c r="E88" i="109"/>
  <c r="F89" i="109" s="1"/>
  <c r="C78" i="108"/>
  <c r="A79" i="108"/>
  <c r="B79" i="108" s="1"/>
  <c r="I78" i="108"/>
  <c r="J78" i="108"/>
  <c r="F79" i="108"/>
  <c r="K91" i="106"/>
  <c r="C91" i="106"/>
  <c r="E91" i="106"/>
  <c r="A92" i="106" s="1"/>
  <c r="B92" i="106" s="1"/>
  <c r="D91" i="106"/>
  <c r="G91" i="106" s="1"/>
  <c r="I91" i="106"/>
  <c r="J91" i="106"/>
  <c r="F89" i="101"/>
  <c r="A89" i="101"/>
  <c r="B89" i="101" s="1"/>
  <c r="E84" i="100"/>
  <c r="C84" i="100"/>
  <c r="F84" i="100"/>
  <c r="D84" i="100"/>
  <c r="G84" i="100" s="1"/>
  <c r="D87" i="99"/>
  <c r="G87" i="99" s="1"/>
  <c r="E87" i="99"/>
  <c r="A88" i="99" s="1"/>
  <c r="B88" i="99" s="1"/>
  <c r="C87" i="99"/>
  <c r="J87" i="99" s="1"/>
  <c r="K87" i="99"/>
  <c r="I87" i="99"/>
  <c r="E98" i="94"/>
  <c r="A99" i="94" s="1"/>
  <c r="B99" i="94" s="1"/>
  <c r="C98" i="94"/>
  <c r="J98" i="94" s="1"/>
  <c r="D98" i="94"/>
  <c r="G98" i="94" s="1"/>
  <c r="I98" i="94"/>
  <c r="J91" i="115"/>
  <c r="I91" i="115"/>
  <c r="K91" i="115"/>
  <c r="C91" i="115"/>
  <c r="E91" i="115"/>
  <c r="D91" i="115"/>
  <c r="G91" i="115" s="1"/>
  <c r="I85" i="116"/>
  <c r="K85" i="116"/>
  <c r="C85" i="116"/>
  <c r="J85" i="116" s="1"/>
  <c r="E85" i="116"/>
  <c r="F86" i="116" s="1"/>
  <c r="D85" i="116"/>
  <c r="G85" i="116" s="1"/>
  <c r="E79" i="85"/>
  <c r="K79" i="85"/>
  <c r="C79" i="85"/>
  <c r="D79" i="85"/>
  <c r="G79" i="85" s="1"/>
  <c r="I79" i="85"/>
  <c r="J79" i="85"/>
  <c r="I94" i="86"/>
  <c r="J94" i="86"/>
  <c r="C94" i="86"/>
  <c r="K94" i="86"/>
  <c r="E94" i="86"/>
  <c r="A95" i="86" s="1"/>
  <c r="B95" i="86" s="1"/>
  <c r="D94" i="86"/>
  <c r="G94" i="86" s="1"/>
  <c r="A92" i="115" l="1"/>
  <c r="B92" i="115" s="1"/>
  <c r="F92" i="115"/>
  <c r="G94" i="113"/>
  <c r="A86" i="98"/>
  <c r="B86" i="98" s="1"/>
  <c r="F86" i="98"/>
  <c r="F86" i="111"/>
  <c r="A86" i="111"/>
  <c r="B86" i="111" s="1"/>
  <c r="D86" i="111" s="1"/>
  <c r="G86" i="111" s="1"/>
  <c r="I84" i="110"/>
  <c r="C84" i="110"/>
  <c r="J84" i="110" s="1"/>
  <c r="E84" i="110"/>
  <c r="D84" i="110"/>
  <c r="G84" i="110" s="1"/>
  <c r="I83" i="105"/>
  <c r="J83" i="105"/>
  <c r="E83" i="105"/>
  <c r="C83" i="105"/>
  <c r="K83" i="105"/>
  <c r="I82" i="87"/>
  <c r="J82" i="87"/>
  <c r="D82" i="87"/>
  <c r="G82" i="87" s="1"/>
  <c r="C82" i="87"/>
  <c r="E82" i="87"/>
  <c r="K87" i="104"/>
  <c r="E87" i="104"/>
  <c r="F88" i="104" s="1"/>
  <c r="C87" i="104"/>
  <c r="D87" i="104"/>
  <c r="G87" i="104" s="1"/>
  <c r="K76" i="95"/>
  <c r="C78" i="95"/>
  <c r="J76" i="95" s="1"/>
  <c r="E78" i="95"/>
  <c r="D78" i="95"/>
  <c r="G78" i="95" s="1"/>
  <c r="A96" i="97"/>
  <c r="B96" i="97" s="1"/>
  <c r="E86" i="103"/>
  <c r="C86" i="103"/>
  <c r="D86" i="103"/>
  <c r="G86" i="103" s="1"/>
  <c r="F95" i="86"/>
  <c r="I95" i="86" s="1"/>
  <c r="I96" i="97"/>
  <c r="I86" i="111"/>
  <c r="J86" i="111"/>
  <c r="E83" i="114"/>
  <c r="A84" i="114" s="1"/>
  <c r="B84" i="114" s="1"/>
  <c r="C83" i="114"/>
  <c r="K83" i="114"/>
  <c r="D83" i="114"/>
  <c r="G83" i="114" s="1"/>
  <c r="I86" i="98"/>
  <c r="J86" i="98"/>
  <c r="C86" i="111"/>
  <c r="E86" i="111"/>
  <c r="F87" i="111" s="1"/>
  <c r="K95" i="96"/>
  <c r="C95" i="96"/>
  <c r="E95" i="96"/>
  <c r="F96" i="96" s="1"/>
  <c r="D95" i="96"/>
  <c r="G95" i="96" s="1"/>
  <c r="I83" i="114"/>
  <c r="J83" i="114"/>
  <c r="F99" i="94"/>
  <c r="A96" i="96"/>
  <c r="B96" i="96" s="1"/>
  <c r="D96" i="96" s="1"/>
  <c r="G96" i="96" s="1"/>
  <c r="J95" i="96"/>
  <c r="I95" i="96"/>
  <c r="D86" i="98"/>
  <c r="G86" i="98" s="1"/>
  <c r="C86" i="98"/>
  <c r="E86" i="98"/>
  <c r="A86" i="102"/>
  <c r="I87" i="104"/>
  <c r="J87" i="104"/>
  <c r="A88" i="104"/>
  <c r="B88" i="104" s="1"/>
  <c r="F92" i="106"/>
  <c r="F87" i="103"/>
  <c r="I86" i="103"/>
  <c r="A87" i="103"/>
  <c r="B87" i="103" s="1"/>
  <c r="D87" i="103" s="1"/>
  <c r="G87" i="103" s="1"/>
  <c r="J86" i="103"/>
  <c r="I94" i="113"/>
  <c r="J94" i="113"/>
  <c r="E94" i="113"/>
  <c r="F95" i="113" s="1"/>
  <c r="C94" i="113"/>
  <c r="E95" i="112"/>
  <c r="C95" i="112"/>
  <c r="D95" i="112"/>
  <c r="F95" i="112"/>
  <c r="A89" i="109"/>
  <c r="B89" i="109" s="1"/>
  <c r="C79" i="108"/>
  <c r="K79" i="108"/>
  <c r="E79" i="108"/>
  <c r="F80" i="108" s="1"/>
  <c r="D79" i="108"/>
  <c r="G79" i="108" s="1"/>
  <c r="I79" i="108"/>
  <c r="J79" i="108"/>
  <c r="E92" i="106"/>
  <c r="A93" i="106" s="1"/>
  <c r="B93" i="106" s="1"/>
  <c r="C92" i="106"/>
  <c r="D92" i="106"/>
  <c r="G92" i="106" s="1"/>
  <c r="J92" i="106"/>
  <c r="I92" i="106"/>
  <c r="J89" i="101"/>
  <c r="I89" i="101"/>
  <c r="C89" i="101"/>
  <c r="K89" i="101"/>
  <c r="E89" i="101"/>
  <c r="A90" i="101" s="1"/>
  <c r="B90" i="101" s="1"/>
  <c r="D89" i="101"/>
  <c r="G89" i="101" s="1"/>
  <c r="I84" i="100"/>
  <c r="J84" i="100"/>
  <c r="F85" i="100"/>
  <c r="A85" i="100"/>
  <c r="B85" i="100" s="1"/>
  <c r="E88" i="99"/>
  <c r="C88" i="99"/>
  <c r="D88" i="99"/>
  <c r="F88" i="99"/>
  <c r="C99" i="94"/>
  <c r="E99" i="94"/>
  <c r="A100" i="94" s="1"/>
  <c r="B100" i="94" s="1"/>
  <c r="D100" i="94" s="1"/>
  <c r="D99" i="94"/>
  <c r="G99" i="94" s="1"/>
  <c r="I99" i="94"/>
  <c r="J99" i="94"/>
  <c r="F100" i="94"/>
  <c r="C92" i="115"/>
  <c r="J92" i="115" s="1"/>
  <c r="E92" i="115"/>
  <c r="F93" i="115" s="1"/>
  <c r="D92" i="115"/>
  <c r="G92" i="115" s="1"/>
  <c r="I92" i="115"/>
  <c r="A93" i="115"/>
  <c r="B93" i="115" s="1"/>
  <c r="J86" i="116"/>
  <c r="I86" i="116"/>
  <c r="A86" i="116"/>
  <c r="B86" i="116" s="1"/>
  <c r="F80" i="85"/>
  <c r="A80" i="85"/>
  <c r="B80" i="85" s="1"/>
  <c r="C95" i="86"/>
  <c r="E95" i="86"/>
  <c r="D95" i="86"/>
  <c r="G95" i="86" s="1"/>
  <c r="J95" i="86"/>
  <c r="G100" i="94" l="1"/>
  <c r="G88" i="99"/>
  <c r="B86" i="102"/>
  <c r="I86" i="102"/>
  <c r="A87" i="98"/>
  <c r="B87" i="98" s="1"/>
  <c r="D87" i="98" s="1"/>
  <c r="F87" i="98"/>
  <c r="F83" i="87"/>
  <c r="A83" i="87"/>
  <c r="B83" i="87" s="1"/>
  <c r="A84" i="105"/>
  <c r="B84" i="105" s="1"/>
  <c r="F84" i="105"/>
  <c r="A85" i="110"/>
  <c r="B85" i="110" s="1"/>
  <c r="F85" i="110"/>
  <c r="D84" i="114"/>
  <c r="C84" i="114"/>
  <c r="E84" i="114"/>
  <c r="I87" i="111"/>
  <c r="J87" i="111"/>
  <c r="C88" i="104"/>
  <c r="E88" i="104"/>
  <c r="A89" i="104" s="1"/>
  <c r="B89" i="104" s="1"/>
  <c r="D89" i="104" s="1"/>
  <c r="A87" i="111"/>
  <c r="B87" i="111" s="1"/>
  <c r="F79" i="95"/>
  <c r="A79" i="95"/>
  <c r="B79" i="95" s="1"/>
  <c r="A96" i="86"/>
  <c r="B96" i="86" s="1"/>
  <c r="J87" i="103"/>
  <c r="I87" i="103"/>
  <c r="F84" i="114"/>
  <c r="J96" i="96"/>
  <c r="I96" i="96"/>
  <c r="I87" i="98"/>
  <c r="D88" i="104"/>
  <c r="G88" i="104" s="1"/>
  <c r="E96" i="96"/>
  <c r="A97" i="96" s="1"/>
  <c r="B97" i="96" s="1"/>
  <c r="C96" i="96"/>
  <c r="D97" i="96"/>
  <c r="C87" i="103"/>
  <c r="K87" i="103"/>
  <c r="E87" i="103"/>
  <c r="F88" i="103" s="1"/>
  <c r="F93" i="106"/>
  <c r="C86" i="102"/>
  <c r="J86" i="102" s="1"/>
  <c r="E86" i="102"/>
  <c r="D86" i="102"/>
  <c r="G86" i="102" s="1"/>
  <c r="K96" i="97"/>
  <c r="E96" i="97"/>
  <c r="C96" i="97"/>
  <c r="J96" i="97" s="1"/>
  <c r="D96" i="97"/>
  <c r="G96" i="97" s="1"/>
  <c r="J88" i="104"/>
  <c r="F89" i="104"/>
  <c r="I88" i="104"/>
  <c r="A80" i="108"/>
  <c r="K87" i="98"/>
  <c r="E87" i="98"/>
  <c r="C87" i="98"/>
  <c r="J87" i="98" s="1"/>
  <c r="I95" i="113"/>
  <c r="J95" i="113"/>
  <c r="A95" i="113"/>
  <c r="B95" i="113" s="1"/>
  <c r="F96" i="112"/>
  <c r="A96" i="112"/>
  <c r="B96" i="112" s="1"/>
  <c r="J95" i="112"/>
  <c r="I95" i="112"/>
  <c r="G95" i="112"/>
  <c r="K89" i="109"/>
  <c r="C89" i="109"/>
  <c r="J89" i="109" s="1"/>
  <c r="E89" i="109"/>
  <c r="D89" i="109"/>
  <c r="G89" i="109" s="1"/>
  <c r="I89" i="109"/>
  <c r="B80" i="108"/>
  <c r="E80" i="108" s="1"/>
  <c r="I80" i="108"/>
  <c r="J80" i="108"/>
  <c r="E93" i="106"/>
  <c r="K93" i="106"/>
  <c r="C93" i="106"/>
  <c r="J93" i="106" s="1"/>
  <c r="D93" i="106"/>
  <c r="G93" i="106" s="1"/>
  <c r="I93" i="106"/>
  <c r="A94" i="106"/>
  <c r="B94" i="106" s="1"/>
  <c r="D94" i="106" s="1"/>
  <c r="F94" i="106"/>
  <c r="C90" i="101"/>
  <c r="E90" i="101"/>
  <c r="D90" i="101"/>
  <c r="F90" i="101"/>
  <c r="E85" i="100"/>
  <c r="A86" i="100" s="1"/>
  <c r="B86" i="100" s="1"/>
  <c r="K85" i="100"/>
  <c r="C85" i="100"/>
  <c r="D85" i="100"/>
  <c r="G85" i="100" s="1"/>
  <c r="J85" i="100"/>
  <c r="I85" i="100"/>
  <c r="F89" i="99"/>
  <c r="I88" i="99"/>
  <c r="A89" i="99"/>
  <c r="B89" i="99" s="1"/>
  <c r="J88" i="99"/>
  <c r="I100" i="94"/>
  <c r="E100" i="94"/>
  <c r="F101" i="94" s="1"/>
  <c r="C100" i="94"/>
  <c r="J100" i="94" s="1"/>
  <c r="K100" i="94"/>
  <c r="I93" i="115"/>
  <c r="J93" i="115"/>
  <c r="E93" i="115"/>
  <c r="F94" i="115" s="1"/>
  <c r="K93" i="115"/>
  <c r="C93" i="115"/>
  <c r="D93" i="115"/>
  <c r="G93" i="115" s="1"/>
  <c r="E86" i="116"/>
  <c r="C86" i="116"/>
  <c r="D86" i="116"/>
  <c r="G86" i="116" s="1"/>
  <c r="C80" i="85"/>
  <c r="J80" i="85" s="1"/>
  <c r="E80" i="85"/>
  <c r="F81" i="85" s="1"/>
  <c r="D80" i="85"/>
  <c r="G80" i="85" s="1"/>
  <c r="A81" i="85"/>
  <c r="B81" i="85" s="1"/>
  <c r="I80" i="85"/>
  <c r="E96" i="86"/>
  <c r="C96" i="86"/>
  <c r="D96" i="86"/>
  <c r="G96" i="86" s="1"/>
  <c r="F96" i="86"/>
  <c r="G94" i="106" l="1"/>
  <c r="A88" i="98"/>
  <c r="B88" i="98" s="1"/>
  <c r="F88" i="98"/>
  <c r="G89" i="104"/>
  <c r="J85" i="110"/>
  <c r="I85" i="110"/>
  <c r="C85" i="110"/>
  <c r="K85" i="110"/>
  <c r="E85" i="110"/>
  <c r="D85" i="110"/>
  <c r="G85" i="110" s="1"/>
  <c r="I84" i="105"/>
  <c r="C84" i="105"/>
  <c r="J84" i="105" s="1"/>
  <c r="E84" i="105"/>
  <c r="D84" i="105"/>
  <c r="G84" i="105" s="1"/>
  <c r="C83" i="87"/>
  <c r="E83" i="87"/>
  <c r="K83" i="87"/>
  <c r="D83" i="87"/>
  <c r="G83" i="87" s="1"/>
  <c r="I83" i="87"/>
  <c r="J83" i="87"/>
  <c r="A84" i="87"/>
  <c r="B84" i="87" s="1"/>
  <c r="F84" i="87"/>
  <c r="G87" i="98"/>
  <c r="E87" i="111"/>
  <c r="K87" i="111"/>
  <c r="C87" i="111"/>
  <c r="D87" i="111"/>
  <c r="G87" i="111" s="1"/>
  <c r="I88" i="98"/>
  <c r="J88" i="98"/>
  <c r="E88" i="98"/>
  <c r="A89" i="98" s="1"/>
  <c r="B89" i="98" s="1"/>
  <c r="D89" i="98" s="1"/>
  <c r="C88" i="98"/>
  <c r="I88" i="103"/>
  <c r="J88" i="103"/>
  <c r="A101" i="94"/>
  <c r="B101" i="94" s="1"/>
  <c r="D101" i="94" s="1"/>
  <c r="G101" i="94" s="1"/>
  <c r="A87" i="102"/>
  <c r="B87" i="102" s="1"/>
  <c r="F87" i="102"/>
  <c r="A88" i="103"/>
  <c r="B88" i="103" s="1"/>
  <c r="D88" i="98"/>
  <c r="G88" i="98" s="1"/>
  <c r="C97" i="96"/>
  <c r="E97" i="96"/>
  <c r="F97" i="96"/>
  <c r="K97" i="96" s="1"/>
  <c r="F85" i="114"/>
  <c r="A94" i="115"/>
  <c r="B94" i="115" s="1"/>
  <c r="A85" i="114"/>
  <c r="B85" i="114" s="1"/>
  <c r="J84" i="114"/>
  <c r="I84" i="114"/>
  <c r="E79" i="95"/>
  <c r="F81" i="95" s="1"/>
  <c r="C79" i="95"/>
  <c r="D79" i="95"/>
  <c r="G79" i="95" s="1"/>
  <c r="A97" i="97"/>
  <c r="B97" i="97" s="1"/>
  <c r="F97" i="97"/>
  <c r="I89" i="104"/>
  <c r="F80" i="95"/>
  <c r="A80" i="95"/>
  <c r="J79" i="95"/>
  <c r="I79" i="95"/>
  <c r="E89" i="104"/>
  <c r="F90" i="104" s="1"/>
  <c r="C89" i="104"/>
  <c r="J89" i="104" s="1"/>
  <c r="K89" i="104"/>
  <c r="G84" i="114"/>
  <c r="K95" i="113"/>
  <c r="C95" i="113"/>
  <c r="E95" i="113"/>
  <c r="D95" i="113"/>
  <c r="G95" i="113" s="1"/>
  <c r="E96" i="112"/>
  <c r="C96" i="112"/>
  <c r="J96" i="112" s="1"/>
  <c r="K96" i="112"/>
  <c r="D96" i="112"/>
  <c r="G96" i="112" s="1"/>
  <c r="I96" i="112"/>
  <c r="A97" i="112"/>
  <c r="B97" i="112" s="1"/>
  <c r="F97" i="112"/>
  <c r="F90" i="109"/>
  <c r="A90" i="109"/>
  <c r="B90" i="109" s="1"/>
  <c r="F81" i="108"/>
  <c r="A81" i="108"/>
  <c r="B81" i="108" s="1"/>
  <c r="D80" i="108"/>
  <c r="G80" i="108" s="1"/>
  <c r="C80" i="108"/>
  <c r="I81" i="108"/>
  <c r="I94" i="106"/>
  <c r="J94" i="106"/>
  <c r="C94" i="106"/>
  <c r="E94" i="106"/>
  <c r="A95" i="106" s="1"/>
  <c r="B95" i="106" s="1"/>
  <c r="I90" i="101"/>
  <c r="F91" i="101"/>
  <c r="J90" i="101"/>
  <c r="A91" i="101"/>
  <c r="B91" i="101" s="1"/>
  <c r="G90" i="101"/>
  <c r="C86" i="100"/>
  <c r="E86" i="100"/>
  <c r="D86" i="100"/>
  <c r="F86" i="100"/>
  <c r="E89" i="99"/>
  <c r="A90" i="99" s="1"/>
  <c r="B90" i="99" s="1"/>
  <c r="D90" i="99" s="1"/>
  <c r="G90" i="99" s="1"/>
  <c r="K89" i="99"/>
  <c r="C89" i="99"/>
  <c r="J89" i="99" s="1"/>
  <c r="D89" i="99"/>
  <c r="G89" i="99" s="1"/>
  <c r="I89" i="99"/>
  <c r="I101" i="94"/>
  <c r="J101" i="94"/>
  <c r="E101" i="94"/>
  <c r="A102" i="94" s="1"/>
  <c r="B102" i="94" s="1"/>
  <c r="E94" i="115"/>
  <c r="F95" i="115" s="1"/>
  <c r="C94" i="115"/>
  <c r="D94" i="115"/>
  <c r="G94" i="115" s="1"/>
  <c r="J94" i="115"/>
  <c r="A95" i="115"/>
  <c r="B95" i="115" s="1"/>
  <c r="I94" i="115"/>
  <c r="F87" i="116"/>
  <c r="A87" i="116"/>
  <c r="B87" i="116" s="1"/>
  <c r="E81" i="85"/>
  <c r="A82" i="85" s="1"/>
  <c r="K81" i="85"/>
  <c r="C81" i="85"/>
  <c r="D81" i="85"/>
  <c r="G81" i="85" s="1"/>
  <c r="I81" i="85"/>
  <c r="J81" i="85"/>
  <c r="A97" i="86"/>
  <c r="B97" i="86" s="1"/>
  <c r="I96" i="86"/>
  <c r="J96" i="86"/>
  <c r="F97" i="86"/>
  <c r="K96" i="86"/>
  <c r="F98" i="96" l="1"/>
  <c r="I84" i="87"/>
  <c r="J84" i="87"/>
  <c r="C84" i="87"/>
  <c r="E84" i="87"/>
  <c r="D84" i="87"/>
  <c r="G84" i="87" s="1"/>
  <c r="A85" i="105"/>
  <c r="B85" i="105" s="1"/>
  <c r="F85" i="105"/>
  <c r="F86" i="110"/>
  <c r="A86" i="110"/>
  <c r="B86" i="110" s="1"/>
  <c r="J81" i="95"/>
  <c r="I81" i="95"/>
  <c r="I97" i="97"/>
  <c r="J97" i="97"/>
  <c r="C101" i="94"/>
  <c r="C97" i="97"/>
  <c r="E97" i="97"/>
  <c r="D97" i="97"/>
  <c r="G97" i="97" s="1"/>
  <c r="D85" i="114"/>
  <c r="G85" i="114" s="1"/>
  <c r="C85" i="114"/>
  <c r="K85" i="114"/>
  <c r="E85" i="114"/>
  <c r="A86" i="114" s="1"/>
  <c r="B86" i="114" s="1"/>
  <c r="D86" i="114" s="1"/>
  <c r="I90" i="104"/>
  <c r="J90" i="104"/>
  <c r="I85" i="114"/>
  <c r="J85" i="114"/>
  <c r="F86" i="114"/>
  <c r="F102" i="94"/>
  <c r="K102" i="94" s="1"/>
  <c r="A81" i="95"/>
  <c r="B81" i="95" s="1"/>
  <c r="J97" i="96"/>
  <c r="I97" i="96"/>
  <c r="A98" i="96"/>
  <c r="B98" i="96" s="1"/>
  <c r="F89" i="98"/>
  <c r="G89" i="98" s="1"/>
  <c r="A88" i="111"/>
  <c r="B88" i="111" s="1"/>
  <c r="F88" i="111"/>
  <c r="J80" i="95"/>
  <c r="I80" i="95"/>
  <c r="F90" i="99"/>
  <c r="I90" i="99" s="1"/>
  <c r="C88" i="103"/>
  <c r="E88" i="103"/>
  <c r="D88" i="103"/>
  <c r="G88" i="103" s="1"/>
  <c r="G97" i="96"/>
  <c r="B80" i="95"/>
  <c r="I78" i="95"/>
  <c r="A90" i="104"/>
  <c r="B90" i="104" s="1"/>
  <c r="J87" i="102"/>
  <c r="I87" i="102"/>
  <c r="K89" i="98"/>
  <c r="E89" i="98"/>
  <c r="F90" i="98" s="1"/>
  <c r="C89" i="98"/>
  <c r="F95" i="106"/>
  <c r="E87" i="102"/>
  <c r="A88" i="102" s="1"/>
  <c r="B88" i="102" s="1"/>
  <c r="C87" i="102"/>
  <c r="K87" i="102"/>
  <c r="D87" i="102"/>
  <c r="G87" i="102" s="1"/>
  <c r="F96" i="113"/>
  <c r="A96" i="113"/>
  <c r="B96" i="113" s="1"/>
  <c r="C97" i="112"/>
  <c r="E97" i="112"/>
  <c r="F98" i="112" s="1"/>
  <c r="D97" i="112"/>
  <c r="G97" i="112" s="1"/>
  <c r="I97" i="112"/>
  <c r="J97" i="112"/>
  <c r="C90" i="109"/>
  <c r="E90" i="109"/>
  <c r="A91" i="109" s="1"/>
  <c r="B91" i="109" s="1"/>
  <c r="D90" i="109"/>
  <c r="G90" i="109" s="1"/>
  <c r="J90" i="109"/>
  <c r="I90" i="109"/>
  <c r="K81" i="108"/>
  <c r="C81" i="108"/>
  <c r="J81" i="108" s="1"/>
  <c r="E81" i="108"/>
  <c r="F82" i="108" s="1"/>
  <c r="D81" i="108"/>
  <c r="G81" i="108" s="1"/>
  <c r="A82" i="108"/>
  <c r="B82" i="108" s="1"/>
  <c r="I82" i="108"/>
  <c r="J82" i="108"/>
  <c r="C95" i="106"/>
  <c r="E95" i="106"/>
  <c r="D95" i="106"/>
  <c r="G95" i="106" s="1"/>
  <c r="F96" i="106"/>
  <c r="J95" i="106"/>
  <c r="I95" i="106"/>
  <c r="A96" i="106"/>
  <c r="B96" i="106" s="1"/>
  <c r="D96" i="106" s="1"/>
  <c r="G96" i="106" s="1"/>
  <c r="K91" i="101"/>
  <c r="C91" i="101"/>
  <c r="J91" i="101" s="1"/>
  <c r="E91" i="101"/>
  <c r="D91" i="101"/>
  <c r="G91" i="101" s="1"/>
  <c r="F92" i="101"/>
  <c r="I91" i="101"/>
  <c r="A92" i="101"/>
  <c r="B92" i="101" s="1"/>
  <c r="D92" i="101" s="1"/>
  <c r="G92" i="101" s="1"/>
  <c r="F87" i="100"/>
  <c r="J86" i="100"/>
  <c r="A87" i="100"/>
  <c r="B87" i="100" s="1"/>
  <c r="I86" i="100"/>
  <c r="G86" i="100"/>
  <c r="E90" i="99"/>
  <c r="C90" i="99"/>
  <c r="J90" i="99" s="1"/>
  <c r="C102" i="94"/>
  <c r="E102" i="94"/>
  <c r="D102" i="94"/>
  <c r="I95" i="115"/>
  <c r="J95" i="115"/>
  <c r="E95" i="115"/>
  <c r="F96" i="115" s="1"/>
  <c r="C95" i="115"/>
  <c r="D95" i="115"/>
  <c r="G95" i="115" s="1"/>
  <c r="K87" i="116"/>
  <c r="E87" i="116"/>
  <c r="C87" i="116"/>
  <c r="J87" i="116" s="1"/>
  <c r="D87" i="116"/>
  <c r="G87" i="116" s="1"/>
  <c r="I87" i="116"/>
  <c r="A88" i="116"/>
  <c r="B88" i="116" s="1"/>
  <c r="F88" i="116"/>
  <c r="F82" i="85"/>
  <c r="B82" i="85"/>
  <c r="C97" i="86"/>
  <c r="E97" i="86"/>
  <c r="D97" i="86"/>
  <c r="G97" i="86" s="1"/>
  <c r="F98" i="86"/>
  <c r="I97" i="86"/>
  <c r="J97" i="86"/>
  <c r="A98" i="86"/>
  <c r="B98" i="86" s="1"/>
  <c r="G86" i="114" l="1"/>
  <c r="F98" i="97"/>
  <c r="A98" i="97"/>
  <c r="B98" i="97" s="1"/>
  <c r="D86" i="110"/>
  <c r="G86" i="110" s="1"/>
  <c r="E86" i="110"/>
  <c r="F87" i="110" s="1"/>
  <c r="C86" i="110"/>
  <c r="I86" i="110"/>
  <c r="J86" i="110"/>
  <c r="A87" i="110"/>
  <c r="B87" i="110" s="1"/>
  <c r="I85" i="105"/>
  <c r="J85" i="105"/>
  <c r="E85" i="105"/>
  <c r="C85" i="105"/>
  <c r="K85" i="105"/>
  <c r="D85" i="105"/>
  <c r="G85" i="105" s="1"/>
  <c r="F85" i="87"/>
  <c r="A85" i="87"/>
  <c r="B85" i="87" s="1"/>
  <c r="E88" i="102"/>
  <c r="C88" i="102"/>
  <c r="D88" i="102"/>
  <c r="I98" i="97"/>
  <c r="J98" i="97"/>
  <c r="I86" i="114"/>
  <c r="J86" i="114"/>
  <c r="C98" i="97"/>
  <c r="E98" i="97"/>
  <c r="K98" i="97"/>
  <c r="I102" i="94"/>
  <c r="A91" i="99"/>
  <c r="B91" i="99" s="1"/>
  <c r="D91" i="99" s="1"/>
  <c r="G91" i="99" s="1"/>
  <c r="E80" i="95"/>
  <c r="C80" i="95"/>
  <c r="J78" i="95" s="1"/>
  <c r="K78" i="95"/>
  <c r="D80" i="95"/>
  <c r="G80" i="95" s="1"/>
  <c r="D98" i="97"/>
  <c r="G98" i="97" s="1"/>
  <c r="F91" i="99"/>
  <c r="J102" i="94"/>
  <c r="A98" i="112"/>
  <c r="B98" i="112" s="1"/>
  <c r="C98" i="112" s="1"/>
  <c r="J90" i="98"/>
  <c r="I90" i="98"/>
  <c r="E98" i="96"/>
  <c r="C98" i="96"/>
  <c r="J98" i="96" s="1"/>
  <c r="D98" i="96"/>
  <c r="G98" i="96" s="1"/>
  <c r="G102" i="94"/>
  <c r="I98" i="96"/>
  <c r="A89" i="103"/>
  <c r="B89" i="103" s="1"/>
  <c r="F89" i="103"/>
  <c r="I88" i="111"/>
  <c r="C86" i="114"/>
  <c r="E86" i="114"/>
  <c r="F87" i="114" s="1"/>
  <c r="F88" i="102"/>
  <c r="A103" i="94"/>
  <c r="B103" i="94" s="1"/>
  <c r="D90" i="104"/>
  <c r="G90" i="104" s="1"/>
  <c r="E90" i="104"/>
  <c r="C90" i="104"/>
  <c r="E88" i="111"/>
  <c r="C88" i="111"/>
  <c r="J88" i="111" s="1"/>
  <c r="D88" i="111"/>
  <c r="G88" i="111" s="1"/>
  <c r="F103" i="94"/>
  <c r="F91" i="109"/>
  <c r="K91" i="109" s="1"/>
  <c r="J89" i="98"/>
  <c r="A90" i="98"/>
  <c r="B90" i="98" s="1"/>
  <c r="I89" i="98"/>
  <c r="C81" i="95"/>
  <c r="E81" i="95"/>
  <c r="D81" i="95"/>
  <c r="G81" i="95" s="1"/>
  <c r="K96" i="113"/>
  <c r="C96" i="113"/>
  <c r="E96" i="113"/>
  <c r="A97" i="113" s="1"/>
  <c r="B97" i="113" s="1"/>
  <c r="D96" i="113"/>
  <c r="G96" i="113" s="1"/>
  <c r="J96" i="113"/>
  <c r="I96" i="113"/>
  <c r="E98" i="112"/>
  <c r="F99" i="112" s="1"/>
  <c r="J98" i="112"/>
  <c r="I98" i="112"/>
  <c r="D98" i="112"/>
  <c r="G98" i="112" s="1"/>
  <c r="C91" i="109"/>
  <c r="E91" i="109"/>
  <c r="A92" i="109" s="1"/>
  <c r="B92" i="109" s="1"/>
  <c r="D91" i="109"/>
  <c r="I91" i="109"/>
  <c r="C82" i="108"/>
  <c r="E82" i="108"/>
  <c r="A83" i="108" s="1"/>
  <c r="D82" i="108"/>
  <c r="G82" i="108" s="1"/>
  <c r="E96" i="106"/>
  <c r="A97" i="106" s="1"/>
  <c r="B97" i="106" s="1"/>
  <c r="D97" i="106" s="1"/>
  <c r="G97" i="106" s="1"/>
  <c r="C96" i="106"/>
  <c r="K96" i="106"/>
  <c r="I96" i="106"/>
  <c r="J96" i="106"/>
  <c r="C92" i="101"/>
  <c r="E92" i="101"/>
  <c r="F93" i="101" s="1"/>
  <c r="J92" i="101"/>
  <c r="A93" i="101"/>
  <c r="B93" i="101" s="1"/>
  <c r="I92" i="101"/>
  <c r="I87" i="100"/>
  <c r="J87" i="100"/>
  <c r="D87" i="100"/>
  <c r="G87" i="100" s="1"/>
  <c r="K87" i="100"/>
  <c r="E87" i="100"/>
  <c r="A88" i="100" s="1"/>
  <c r="B88" i="100" s="1"/>
  <c r="C87" i="100"/>
  <c r="K91" i="99"/>
  <c r="C91" i="99"/>
  <c r="J91" i="99" s="1"/>
  <c r="E91" i="99"/>
  <c r="F92" i="99" s="1"/>
  <c r="I91" i="99"/>
  <c r="A92" i="99"/>
  <c r="B92" i="99" s="1"/>
  <c r="I103" i="94"/>
  <c r="J103" i="94"/>
  <c r="E103" i="94"/>
  <c r="A104" i="94" s="1"/>
  <c r="B104" i="94" s="1"/>
  <c r="C103" i="94"/>
  <c r="D103" i="94"/>
  <c r="G103" i="94" s="1"/>
  <c r="A96" i="115"/>
  <c r="B96" i="115" s="1"/>
  <c r="J88" i="116"/>
  <c r="I88" i="116"/>
  <c r="E88" i="116"/>
  <c r="F89" i="116" s="1"/>
  <c r="C88" i="116"/>
  <c r="D88" i="116"/>
  <c r="G88" i="116" s="1"/>
  <c r="J82" i="85"/>
  <c r="I82" i="85"/>
  <c r="C82" i="85"/>
  <c r="E82" i="85"/>
  <c r="F83" i="85" s="1"/>
  <c r="D82" i="85"/>
  <c r="G82" i="85" s="1"/>
  <c r="C98" i="86"/>
  <c r="K98" i="86"/>
  <c r="E98" i="86"/>
  <c r="D98" i="86"/>
  <c r="G98" i="86" s="1"/>
  <c r="F99" i="86"/>
  <c r="A99" i="86"/>
  <c r="B99" i="86" s="1"/>
  <c r="I98" i="86"/>
  <c r="J98" i="86"/>
  <c r="A89" i="111" l="1"/>
  <c r="B89" i="111" s="1"/>
  <c r="D89" i="111" s="1"/>
  <c r="F89" i="111"/>
  <c r="F99" i="97"/>
  <c r="A99" i="97"/>
  <c r="B99" i="97" s="1"/>
  <c r="K85" i="87"/>
  <c r="E85" i="87"/>
  <c r="F86" i="87" s="1"/>
  <c r="C85" i="87"/>
  <c r="J85" i="87" s="1"/>
  <c r="D85" i="87"/>
  <c r="G85" i="87" s="1"/>
  <c r="I85" i="87"/>
  <c r="A86" i="87"/>
  <c r="B86" i="87" s="1"/>
  <c r="F86" i="105"/>
  <c r="A86" i="105"/>
  <c r="B86" i="105" s="1"/>
  <c r="C87" i="110"/>
  <c r="K87" i="110"/>
  <c r="E87" i="110"/>
  <c r="D87" i="110"/>
  <c r="G87" i="110" s="1"/>
  <c r="I87" i="110"/>
  <c r="J87" i="110"/>
  <c r="F88" i="110"/>
  <c r="A88" i="110"/>
  <c r="B88" i="110" s="1"/>
  <c r="I87" i="114"/>
  <c r="J87" i="114"/>
  <c r="A91" i="104"/>
  <c r="B91" i="104" s="1"/>
  <c r="F91" i="104"/>
  <c r="A87" i="114"/>
  <c r="B87" i="114" s="1"/>
  <c r="E99" i="97"/>
  <c r="F100" i="97" s="1"/>
  <c r="C99" i="97"/>
  <c r="F97" i="106"/>
  <c r="I89" i="111"/>
  <c r="J89" i="111"/>
  <c r="I99" i="97"/>
  <c r="J99" i="97"/>
  <c r="A99" i="96"/>
  <c r="B99" i="96" s="1"/>
  <c r="F99" i="96"/>
  <c r="F88" i="100"/>
  <c r="F92" i="109"/>
  <c r="D99" i="97"/>
  <c r="G99" i="97" s="1"/>
  <c r="A83" i="85"/>
  <c r="B83" i="85" s="1"/>
  <c r="J91" i="109"/>
  <c r="A99" i="112"/>
  <c r="B99" i="112" s="1"/>
  <c r="D99" i="112" s="1"/>
  <c r="I88" i="102"/>
  <c r="J88" i="102"/>
  <c r="A89" i="102"/>
  <c r="B89" i="102" s="1"/>
  <c r="I89" i="103"/>
  <c r="F82" i="95"/>
  <c r="A82" i="95"/>
  <c r="B82" i="95" s="1"/>
  <c r="G88" i="102"/>
  <c r="G91" i="109"/>
  <c r="K98" i="112"/>
  <c r="C89" i="111"/>
  <c r="E89" i="111"/>
  <c r="F90" i="111" s="1"/>
  <c r="K89" i="111"/>
  <c r="E89" i="103"/>
  <c r="A90" i="103" s="1"/>
  <c r="B90" i="103" s="1"/>
  <c r="C89" i="103"/>
  <c r="J89" i="103" s="1"/>
  <c r="K89" i="103"/>
  <c r="D90" i="103"/>
  <c r="D89" i="103"/>
  <c r="G89" i="103" s="1"/>
  <c r="F104" i="94"/>
  <c r="I104" i="94" s="1"/>
  <c r="E90" i="98"/>
  <c r="C90" i="98"/>
  <c r="D90" i="98"/>
  <c r="G90" i="98" s="1"/>
  <c r="F89" i="102"/>
  <c r="E97" i="113"/>
  <c r="C97" i="113"/>
  <c r="D97" i="113"/>
  <c r="G97" i="113" s="1"/>
  <c r="F97" i="113"/>
  <c r="I99" i="112"/>
  <c r="J99" i="112"/>
  <c r="G99" i="112"/>
  <c r="C99" i="112"/>
  <c r="E99" i="112"/>
  <c r="C92" i="109"/>
  <c r="E92" i="109"/>
  <c r="A93" i="109" s="1"/>
  <c r="B93" i="109" s="1"/>
  <c r="D92" i="109"/>
  <c r="G92" i="109" s="1"/>
  <c r="I92" i="109"/>
  <c r="J92" i="109"/>
  <c r="F83" i="108"/>
  <c r="B83" i="108"/>
  <c r="I97" i="106"/>
  <c r="E97" i="106"/>
  <c r="A98" i="106" s="1"/>
  <c r="B98" i="106" s="1"/>
  <c r="C97" i="106"/>
  <c r="J97" i="106" s="1"/>
  <c r="K93" i="101"/>
  <c r="E93" i="101"/>
  <c r="F94" i="101" s="1"/>
  <c r="C93" i="101"/>
  <c r="D93" i="101"/>
  <c r="G93" i="101" s="1"/>
  <c r="I93" i="101"/>
  <c r="J93" i="101"/>
  <c r="E88" i="100"/>
  <c r="A89" i="100" s="1"/>
  <c r="B89" i="100" s="1"/>
  <c r="C88" i="100"/>
  <c r="J88" i="100" s="1"/>
  <c r="D88" i="100"/>
  <c r="G88" i="100" s="1"/>
  <c r="I88" i="100"/>
  <c r="F89" i="100"/>
  <c r="E92" i="99"/>
  <c r="F93" i="99" s="1"/>
  <c r="C92" i="99"/>
  <c r="D92" i="99"/>
  <c r="G92" i="99" s="1"/>
  <c r="I92" i="99"/>
  <c r="J92" i="99"/>
  <c r="K104" i="94"/>
  <c r="C104" i="94"/>
  <c r="J104" i="94" s="1"/>
  <c r="E104" i="94"/>
  <c r="F105" i="94" s="1"/>
  <c r="D104" i="94"/>
  <c r="G104" i="94" s="1"/>
  <c r="K96" i="115"/>
  <c r="C96" i="115"/>
  <c r="J96" i="115" s="1"/>
  <c r="E96" i="115"/>
  <c r="D96" i="115"/>
  <c r="G96" i="115" s="1"/>
  <c r="I96" i="115"/>
  <c r="I89" i="116"/>
  <c r="A89" i="116"/>
  <c r="B89" i="116" s="1"/>
  <c r="J83" i="85"/>
  <c r="I83" i="85"/>
  <c r="C83" i="85"/>
  <c r="E83" i="85"/>
  <c r="K83" i="85"/>
  <c r="D83" i="85"/>
  <c r="G83" i="85" s="1"/>
  <c r="E99" i="86"/>
  <c r="A100" i="86" s="1"/>
  <c r="B100" i="86" s="1"/>
  <c r="C99" i="86"/>
  <c r="D99" i="86"/>
  <c r="G99" i="86" s="1"/>
  <c r="I99" i="86"/>
  <c r="J99" i="86"/>
  <c r="F84" i="85" l="1"/>
  <c r="A84" i="85"/>
  <c r="B84" i="85" s="1"/>
  <c r="F100" i="112"/>
  <c r="A100" i="112"/>
  <c r="B100" i="112" s="1"/>
  <c r="C88" i="110"/>
  <c r="J88" i="110" s="1"/>
  <c r="E88" i="110"/>
  <c r="F89" i="110" s="1"/>
  <c r="D88" i="110"/>
  <c r="G88" i="110" s="1"/>
  <c r="I88" i="110"/>
  <c r="A89" i="110"/>
  <c r="B89" i="110" s="1"/>
  <c r="C86" i="105"/>
  <c r="E86" i="105"/>
  <c r="F87" i="105" s="1"/>
  <c r="D86" i="105"/>
  <c r="G86" i="105" s="1"/>
  <c r="J86" i="105"/>
  <c r="I86" i="105"/>
  <c r="A87" i="105"/>
  <c r="B87" i="105" s="1"/>
  <c r="E86" i="87"/>
  <c r="A87" i="87" s="1"/>
  <c r="B87" i="87" s="1"/>
  <c r="C86" i="87"/>
  <c r="J86" i="87" s="1"/>
  <c r="D87" i="87"/>
  <c r="G87" i="87" s="1"/>
  <c r="D86" i="87"/>
  <c r="G86" i="87" s="1"/>
  <c r="I86" i="87"/>
  <c r="F87" i="87"/>
  <c r="G89" i="111"/>
  <c r="I90" i="111"/>
  <c r="J90" i="111"/>
  <c r="E89" i="102"/>
  <c r="A90" i="102" s="1"/>
  <c r="B90" i="102" s="1"/>
  <c r="C89" i="102"/>
  <c r="J89" i="102" s="1"/>
  <c r="K89" i="102"/>
  <c r="D89" i="102"/>
  <c r="G89" i="102" s="1"/>
  <c r="A91" i="98"/>
  <c r="B91" i="98" s="1"/>
  <c r="F91" i="98"/>
  <c r="K87" i="114"/>
  <c r="C87" i="114"/>
  <c r="E87" i="114"/>
  <c r="D87" i="114"/>
  <c r="G87" i="114" s="1"/>
  <c r="A93" i="99"/>
  <c r="B93" i="99" s="1"/>
  <c r="D93" i="99" s="1"/>
  <c r="G93" i="99" s="1"/>
  <c r="I89" i="102"/>
  <c r="A90" i="111"/>
  <c r="B90" i="111" s="1"/>
  <c r="J91" i="104"/>
  <c r="I91" i="104"/>
  <c r="E91" i="104"/>
  <c r="K91" i="104"/>
  <c r="C91" i="104"/>
  <c r="D91" i="104"/>
  <c r="G91" i="104" s="1"/>
  <c r="E90" i="103"/>
  <c r="C90" i="103"/>
  <c r="E82" i="95"/>
  <c r="F83" i="95" s="1"/>
  <c r="C82" i="95"/>
  <c r="D82" i="95"/>
  <c r="G82" i="95" s="1"/>
  <c r="I99" i="96"/>
  <c r="J99" i="96"/>
  <c r="J82" i="95"/>
  <c r="I82" i="95"/>
  <c r="C99" i="96"/>
  <c r="E99" i="96"/>
  <c r="K99" i="96"/>
  <c r="D99" i="96"/>
  <c r="G99" i="96" s="1"/>
  <c r="A105" i="94"/>
  <c r="B105" i="94" s="1"/>
  <c r="F100" i="86"/>
  <c r="A94" i="101"/>
  <c r="B94" i="101" s="1"/>
  <c r="F90" i="103"/>
  <c r="A100" i="97"/>
  <c r="B100" i="97" s="1"/>
  <c r="J97" i="113"/>
  <c r="I97" i="113"/>
  <c r="A98" i="113"/>
  <c r="B98" i="113" s="1"/>
  <c r="F98" i="113"/>
  <c r="I100" i="112"/>
  <c r="K100" i="112"/>
  <c r="C100" i="112"/>
  <c r="J100" i="112" s="1"/>
  <c r="E100" i="112"/>
  <c r="F101" i="112" s="1"/>
  <c r="D100" i="112"/>
  <c r="G100" i="112" s="1"/>
  <c r="E93" i="109"/>
  <c r="C93" i="109"/>
  <c r="D93" i="109"/>
  <c r="G93" i="109" s="1"/>
  <c r="F93" i="109"/>
  <c r="K93" i="109" s="1"/>
  <c r="E83" i="108"/>
  <c r="F84" i="108" s="1"/>
  <c r="C83" i="108"/>
  <c r="J83" i="108" s="1"/>
  <c r="K83" i="108"/>
  <c r="D83" i="108"/>
  <c r="G83" i="108" s="1"/>
  <c r="I83" i="108"/>
  <c r="C98" i="106"/>
  <c r="E98" i="106"/>
  <c r="D98" i="106"/>
  <c r="G98" i="106" s="1"/>
  <c r="F98" i="106"/>
  <c r="J94" i="101"/>
  <c r="I94" i="101"/>
  <c r="E94" i="101"/>
  <c r="F95" i="101" s="1"/>
  <c r="C94" i="101"/>
  <c r="D94" i="101"/>
  <c r="G94" i="101" s="1"/>
  <c r="I89" i="100"/>
  <c r="J89" i="100"/>
  <c r="K89" i="100"/>
  <c r="C89" i="100"/>
  <c r="E89" i="100"/>
  <c r="F90" i="100" s="1"/>
  <c r="D89" i="100"/>
  <c r="G89" i="100" s="1"/>
  <c r="J93" i="99"/>
  <c r="I93" i="99"/>
  <c r="E93" i="99"/>
  <c r="A94" i="99" s="1"/>
  <c r="B94" i="99" s="1"/>
  <c r="K93" i="99"/>
  <c r="C93" i="99"/>
  <c r="J105" i="94"/>
  <c r="I105" i="94"/>
  <c r="C105" i="94"/>
  <c r="E105" i="94"/>
  <c r="D105" i="94"/>
  <c r="G105" i="94" s="1"/>
  <c r="F97" i="115"/>
  <c r="A97" i="115"/>
  <c r="B97" i="115" s="1"/>
  <c r="E89" i="116"/>
  <c r="K89" i="116"/>
  <c r="C89" i="116"/>
  <c r="J89" i="116" s="1"/>
  <c r="D89" i="116"/>
  <c r="G89" i="116" s="1"/>
  <c r="I84" i="85"/>
  <c r="D84" i="85"/>
  <c r="G84" i="85" s="1"/>
  <c r="E84" i="85"/>
  <c r="A85" i="85" s="1"/>
  <c r="B85" i="85" s="1"/>
  <c r="D85" i="85" s="1"/>
  <c r="C84" i="85"/>
  <c r="J84" i="85" s="1"/>
  <c r="C100" i="86"/>
  <c r="K100" i="86"/>
  <c r="E100" i="86"/>
  <c r="F101" i="86" s="1"/>
  <c r="D100" i="86"/>
  <c r="G100" i="86" s="1"/>
  <c r="J100" i="86"/>
  <c r="I100" i="86"/>
  <c r="F100" i="96" l="1"/>
  <c r="A100" i="96"/>
  <c r="B100" i="96" s="1"/>
  <c r="F92" i="104"/>
  <c r="A92" i="104"/>
  <c r="B92" i="104" s="1"/>
  <c r="D92" i="104" s="1"/>
  <c r="G92" i="104" s="1"/>
  <c r="K87" i="87"/>
  <c r="I87" i="87"/>
  <c r="J87" i="87"/>
  <c r="C87" i="87"/>
  <c r="E87" i="87"/>
  <c r="K87" i="105"/>
  <c r="C87" i="105"/>
  <c r="E87" i="105"/>
  <c r="D87" i="105"/>
  <c r="G87" i="105" s="1"/>
  <c r="J87" i="105"/>
  <c r="I87" i="105"/>
  <c r="A88" i="105"/>
  <c r="B88" i="105" s="1"/>
  <c r="F88" i="105"/>
  <c r="D89" i="110"/>
  <c r="G89" i="110" s="1"/>
  <c r="E89" i="110"/>
  <c r="F90" i="110" s="1"/>
  <c r="K89" i="110"/>
  <c r="C89" i="110"/>
  <c r="I89" i="110"/>
  <c r="J89" i="110"/>
  <c r="A90" i="110"/>
  <c r="B90" i="110" s="1"/>
  <c r="C90" i="102"/>
  <c r="E90" i="102"/>
  <c r="D90" i="102"/>
  <c r="A88" i="114"/>
  <c r="B88" i="114" s="1"/>
  <c r="F88" i="114"/>
  <c r="I100" i="97"/>
  <c r="K100" i="97"/>
  <c r="E100" i="97"/>
  <c r="C100" i="97"/>
  <c r="J100" i="97" s="1"/>
  <c r="D100" i="97"/>
  <c r="G100" i="97" s="1"/>
  <c r="I100" i="96"/>
  <c r="J100" i="96"/>
  <c r="A91" i="103"/>
  <c r="B91" i="103" s="1"/>
  <c r="F91" i="103"/>
  <c r="J90" i="103"/>
  <c r="I90" i="103"/>
  <c r="C92" i="104"/>
  <c r="E92" i="104"/>
  <c r="F90" i="102"/>
  <c r="C100" i="96"/>
  <c r="E100" i="96"/>
  <c r="A101" i="96" s="1"/>
  <c r="B101" i="96" s="1"/>
  <c r="A83" i="95"/>
  <c r="B83" i="95" s="1"/>
  <c r="G90" i="103"/>
  <c r="F85" i="85"/>
  <c r="G85" i="85" s="1"/>
  <c r="I91" i="98"/>
  <c r="D100" i="96"/>
  <c r="G100" i="96" s="1"/>
  <c r="A90" i="100"/>
  <c r="B90" i="100" s="1"/>
  <c r="J92" i="104"/>
  <c r="I92" i="104"/>
  <c r="F93" i="104"/>
  <c r="A93" i="104"/>
  <c r="B93" i="104" s="1"/>
  <c r="C90" i="111"/>
  <c r="E90" i="111"/>
  <c r="D90" i="111"/>
  <c r="G90" i="111" s="1"/>
  <c r="C91" i="98"/>
  <c r="J91" i="98" s="1"/>
  <c r="K91" i="98"/>
  <c r="E91" i="98"/>
  <c r="D91" i="98"/>
  <c r="G91" i="98" s="1"/>
  <c r="A101" i="86"/>
  <c r="B101" i="86" s="1"/>
  <c r="D101" i="86" s="1"/>
  <c r="G101" i="86" s="1"/>
  <c r="I98" i="113"/>
  <c r="E98" i="113"/>
  <c r="A99" i="113" s="1"/>
  <c r="B99" i="113" s="1"/>
  <c r="K98" i="113"/>
  <c r="C98" i="113"/>
  <c r="J98" i="113" s="1"/>
  <c r="D98" i="113"/>
  <c r="G98" i="113" s="1"/>
  <c r="I101" i="112"/>
  <c r="J101" i="112"/>
  <c r="A101" i="112"/>
  <c r="B101" i="112" s="1"/>
  <c r="F94" i="109"/>
  <c r="A94" i="109"/>
  <c r="B94" i="109" s="1"/>
  <c r="J93" i="109"/>
  <c r="I93" i="109"/>
  <c r="A84" i="108"/>
  <c r="B84" i="108" s="1"/>
  <c r="C84" i="108" s="1"/>
  <c r="I84" i="108"/>
  <c r="J84" i="108"/>
  <c r="A99" i="106"/>
  <c r="B99" i="106" s="1"/>
  <c r="I98" i="106"/>
  <c r="J98" i="106"/>
  <c r="F99" i="106"/>
  <c r="K98" i="106"/>
  <c r="A95" i="101"/>
  <c r="B95" i="101" s="1"/>
  <c r="D90" i="100"/>
  <c r="G90" i="100" s="1"/>
  <c r="E90" i="100"/>
  <c r="F91" i="100" s="1"/>
  <c r="C90" i="100"/>
  <c r="J90" i="100"/>
  <c r="I90" i="100"/>
  <c r="C94" i="99"/>
  <c r="E94" i="99"/>
  <c r="D94" i="99"/>
  <c r="F94" i="99"/>
  <c r="C97" i="115"/>
  <c r="E97" i="115"/>
  <c r="F98" i="115" s="1"/>
  <c r="D97" i="115"/>
  <c r="G97" i="115" s="1"/>
  <c r="J97" i="115"/>
  <c r="I97" i="115"/>
  <c r="F90" i="116"/>
  <c r="A90" i="116"/>
  <c r="B90" i="116" s="1"/>
  <c r="E85" i="85"/>
  <c r="A86" i="85" s="1"/>
  <c r="B86" i="85" s="1"/>
  <c r="C85" i="85"/>
  <c r="K85" i="85"/>
  <c r="I85" i="85"/>
  <c r="J85" i="85"/>
  <c r="I101" i="86"/>
  <c r="J101" i="86"/>
  <c r="F92" i="98" l="1"/>
  <c r="A92" i="98"/>
  <c r="B92" i="98" s="1"/>
  <c r="G90" i="102"/>
  <c r="A91" i="102"/>
  <c r="B91" i="102" s="1"/>
  <c r="C90" i="110"/>
  <c r="E90" i="110"/>
  <c r="A91" i="110" s="1"/>
  <c r="B91" i="110" s="1"/>
  <c r="D91" i="110"/>
  <c r="D90" i="110"/>
  <c r="G90" i="110" s="1"/>
  <c r="I90" i="110"/>
  <c r="J90" i="110"/>
  <c r="F91" i="110"/>
  <c r="I88" i="105"/>
  <c r="C88" i="105"/>
  <c r="J88" i="105" s="1"/>
  <c r="E88" i="105"/>
  <c r="D88" i="105"/>
  <c r="G88" i="105" s="1"/>
  <c r="A88" i="87"/>
  <c r="B88" i="87" s="1"/>
  <c r="F88" i="87"/>
  <c r="C101" i="96"/>
  <c r="E101" i="96"/>
  <c r="D101" i="96"/>
  <c r="J92" i="98"/>
  <c r="I92" i="98"/>
  <c r="C92" i="98"/>
  <c r="E92" i="98"/>
  <c r="C91" i="102"/>
  <c r="E91" i="102"/>
  <c r="E101" i="86"/>
  <c r="D92" i="98"/>
  <c r="G92" i="98" s="1"/>
  <c r="E93" i="104"/>
  <c r="A94" i="104" s="1"/>
  <c r="B94" i="104" s="1"/>
  <c r="C93" i="104"/>
  <c r="J93" i="104" s="1"/>
  <c r="K93" i="104"/>
  <c r="D94" i="104"/>
  <c r="G94" i="104" s="1"/>
  <c r="A101" i="97"/>
  <c r="B101" i="97" s="1"/>
  <c r="F101" i="97"/>
  <c r="I93" i="104"/>
  <c r="F94" i="104"/>
  <c r="J91" i="103"/>
  <c r="I91" i="103"/>
  <c r="F101" i="96"/>
  <c r="F91" i="111"/>
  <c r="A91" i="111"/>
  <c r="B91" i="111" s="1"/>
  <c r="C101" i="86"/>
  <c r="E91" i="103"/>
  <c r="F92" i="103" s="1"/>
  <c r="C91" i="103"/>
  <c r="K91" i="103"/>
  <c r="D91" i="103"/>
  <c r="G91" i="103" s="1"/>
  <c r="F86" i="85"/>
  <c r="A98" i="115"/>
  <c r="B98" i="115" s="1"/>
  <c r="A91" i="100"/>
  <c r="B91" i="100" s="1"/>
  <c r="D91" i="100" s="1"/>
  <c r="G91" i="100" s="1"/>
  <c r="I90" i="102"/>
  <c r="J90" i="102"/>
  <c r="F91" i="102"/>
  <c r="I88" i="114"/>
  <c r="J88" i="114"/>
  <c r="D93" i="104"/>
  <c r="G93" i="104" s="1"/>
  <c r="C88" i="114"/>
  <c r="E88" i="114"/>
  <c r="F89" i="114" s="1"/>
  <c r="D88" i="114"/>
  <c r="G88" i="114" s="1"/>
  <c r="K80" i="95"/>
  <c r="C83" i="95"/>
  <c r="E83" i="95"/>
  <c r="D83" i="95"/>
  <c r="G83" i="95" s="1"/>
  <c r="D91" i="102"/>
  <c r="G91" i="102" s="1"/>
  <c r="E99" i="113"/>
  <c r="C99" i="113"/>
  <c r="D99" i="113"/>
  <c r="G99" i="113" s="1"/>
  <c r="F99" i="113"/>
  <c r="C101" i="112"/>
  <c r="E101" i="112"/>
  <c r="D101" i="112"/>
  <c r="G101" i="112" s="1"/>
  <c r="I94" i="109"/>
  <c r="C94" i="109"/>
  <c r="J94" i="109" s="1"/>
  <c r="E94" i="109"/>
  <c r="A95" i="109" s="1"/>
  <c r="B95" i="109" s="1"/>
  <c r="D94" i="109"/>
  <c r="G94" i="109" s="1"/>
  <c r="E84" i="108"/>
  <c r="A85" i="108" s="1"/>
  <c r="B85" i="108" s="1"/>
  <c r="D84" i="108"/>
  <c r="G84" i="108" s="1"/>
  <c r="E99" i="106"/>
  <c r="A100" i="106" s="1"/>
  <c r="B100" i="106" s="1"/>
  <c r="C99" i="106"/>
  <c r="D99" i="106"/>
  <c r="G99" i="106" s="1"/>
  <c r="J99" i="106"/>
  <c r="F100" i="106"/>
  <c r="I99" i="106"/>
  <c r="C95" i="101"/>
  <c r="J95" i="101" s="1"/>
  <c r="E95" i="101"/>
  <c r="D95" i="101"/>
  <c r="G95" i="101" s="1"/>
  <c r="I95" i="101"/>
  <c r="C91" i="100"/>
  <c r="J91" i="100"/>
  <c r="I91" i="100"/>
  <c r="F95" i="99"/>
  <c r="J94" i="99"/>
  <c r="A95" i="99"/>
  <c r="B95" i="99" s="1"/>
  <c r="I94" i="99"/>
  <c r="G94" i="99"/>
  <c r="J98" i="115"/>
  <c r="I98" i="115"/>
  <c r="E98" i="115"/>
  <c r="F99" i="115" s="1"/>
  <c r="K98" i="115"/>
  <c r="C98" i="115"/>
  <c r="D98" i="115"/>
  <c r="G98" i="115" s="1"/>
  <c r="E90" i="116"/>
  <c r="A91" i="116" s="1"/>
  <c r="B91" i="116" s="1"/>
  <c r="D91" i="116" s="1"/>
  <c r="C90" i="116"/>
  <c r="D90" i="116"/>
  <c r="G90" i="116" s="1"/>
  <c r="J90" i="116"/>
  <c r="I90" i="116"/>
  <c r="E86" i="85"/>
  <c r="F87" i="85" s="1"/>
  <c r="C86" i="85"/>
  <c r="D86" i="85"/>
  <c r="G86" i="85" s="1"/>
  <c r="J86" i="85"/>
  <c r="A87" i="85"/>
  <c r="B87" i="85" s="1"/>
  <c r="I86" i="85"/>
  <c r="F93" i="98" l="1"/>
  <c r="A93" i="98"/>
  <c r="B93" i="98" s="1"/>
  <c r="I88" i="87"/>
  <c r="C88" i="87"/>
  <c r="J88" i="87" s="1"/>
  <c r="E88" i="87"/>
  <c r="D88" i="87"/>
  <c r="G88" i="87" s="1"/>
  <c r="F89" i="105"/>
  <c r="A89" i="105"/>
  <c r="B89" i="105" s="1"/>
  <c r="I91" i="110"/>
  <c r="J91" i="110"/>
  <c r="G91" i="110"/>
  <c r="E91" i="110"/>
  <c r="C91" i="110"/>
  <c r="K91" i="110"/>
  <c r="J93" i="98"/>
  <c r="I93" i="98"/>
  <c r="J91" i="111"/>
  <c r="I91" i="111"/>
  <c r="C101" i="97"/>
  <c r="E101" i="97"/>
  <c r="D101" i="97"/>
  <c r="G101" i="97" s="1"/>
  <c r="I92" i="103"/>
  <c r="J92" i="103"/>
  <c r="J101" i="96"/>
  <c r="I101" i="96"/>
  <c r="A102" i="96"/>
  <c r="B102" i="96" s="1"/>
  <c r="E93" i="98"/>
  <c r="A94" i="98" s="1"/>
  <c r="B94" i="98" s="1"/>
  <c r="K93" i="98"/>
  <c r="C93" i="98"/>
  <c r="D94" i="98"/>
  <c r="A92" i="103"/>
  <c r="B92" i="103" s="1"/>
  <c r="G101" i="96"/>
  <c r="A89" i="114"/>
  <c r="B89" i="114" s="1"/>
  <c r="C94" i="104"/>
  <c r="E94" i="104"/>
  <c r="F95" i="104" s="1"/>
  <c r="D93" i="98"/>
  <c r="G93" i="98" s="1"/>
  <c r="F102" i="96"/>
  <c r="I89" i="114"/>
  <c r="I94" i="104"/>
  <c r="J94" i="104"/>
  <c r="E91" i="100"/>
  <c r="A102" i="86"/>
  <c r="B102" i="86" s="1"/>
  <c r="F102" i="86"/>
  <c r="K91" i="100"/>
  <c r="F84" i="95"/>
  <c r="A84" i="95"/>
  <c r="B84" i="95" s="1"/>
  <c r="I91" i="102"/>
  <c r="F92" i="102"/>
  <c r="A92" i="102"/>
  <c r="B92" i="102" s="1"/>
  <c r="J91" i="102"/>
  <c r="C91" i="111"/>
  <c r="E91" i="111"/>
  <c r="A92" i="111" s="1"/>
  <c r="B92" i="111" s="1"/>
  <c r="K91" i="111"/>
  <c r="D91" i="111"/>
  <c r="G91" i="111" s="1"/>
  <c r="A102" i="97"/>
  <c r="B102" i="97" s="1"/>
  <c r="D102" i="97" s="1"/>
  <c r="F102" i="97"/>
  <c r="I101" i="97"/>
  <c r="J101" i="97"/>
  <c r="K91" i="102"/>
  <c r="J99" i="113"/>
  <c r="A100" i="113"/>
  <c r="B100" i="113" s="1"/>
  <c r="I99" i="113"/>
  <c r="F100" i="113"/>
  <c r="A102" i="112"/>
  <c r="B102" i="112" s="1"/>
  <c r="F102" i="112"/>
  <c r="E95" i="109"/>
  <c r="C95" i="109"/>
  <c r="D95" i="109"/>
  <c r="G95" i="109" s="1"/>
  <c r="F95" i="109"/>
  <c r="F85" i="108"/>
  <c r="C85" i="108"/>
  <c r="E85" i="108"/>
  <c r="D85" i="108"/>
  <c r="G85" i="108" s="1"/>
  <c r="I85" i="108"/>
  <c r="E100" i="106"/>
  <c r="A101" i="106" s="1"/>
  <c r="B101" i="106" s="1"/>
  <c r="C100" i="106"/>
  <c r="J100" i="106" s="1"/>
  <c r="K100" i="106"/>
  <c r="D100" i="106"/>
  <c r="G100" i="106" s="1"/>
  <c r="F101" i="106"/>
  <c r="I100" i="106"/>
  <c r="F96" i="101"/>
  <c r="A96" i="101"/>
  <c r="B96" i="101" s="1"/>
  <c r="J95" i="99"/>
  <c r="I95" i="99"/>
  <c r="E95" i="99"/>
  <c r="F96" i="99" s="1"/>
  <c r="C95" i="99"/>
  <c r="D95" i="99"/>
  <c r="G95" i="99" s="1"/>
  <c r="I99" i="115"/>
  <c r="J99" i="115"/>
  <c r="A99" i="115"/>
  <c r="B99" i="115" s="1"/>
  <c r="F91" i="116"/>
  <c r="E91" i="116"/>
  <c r="C91" i="116"/>
  <c r="D87" i="85"/>
  <c r="G87" i="85" s="1"/>
  <c r="K87" i="85"/>
  <c r="C87" i="85"/>
  <c r="E87" i="85"/>
  <c r="A88" i="85" s="1"/>
  <c r="B88" i="85" s="1"/>
  <c r="J87" i="85"/>
  <c r="I87" i="85"/>
  <c r="G102" i="97" l="1"/>
  <c r="A92" i="110"/>
  <c r="B92" i="110" s="1"/>
  <c r="F92" i="110"/>
  <c r="E89" i="105"/>
  <c r="A90" i="105" s="1"/>
  <c r="B90" i="105" s="1"/>
  <c r="C89" i="105"/>
  <c r="K89" i="105"/>
  <c r="D90" i="105"/>
  <c r="D89" i="105"/>
  <c r="G89" i="105" s="1"/>
  <c r="J89" i="105"/>
  <c r="I89" i="105"/>
  <c r="F90" i="105"/>
  <c r="A90" i="87"/>
  <c r="B90" i="87" s="1"/>
  <c r="F90" i="87"/>
  <c r="I95" i="104"/>
  <c r="J95" i="104"/>
  <c r="C92" i="111"/>
  <c r="E92" i="111"/>
  <c r="D92" i="111"/>
  <c r="I84" i="95"/>
  <c r="J84" i="95"/>
  <c r="A95" i="104"/>
  <c r="B95" i="104" s="1"/>
  <c r="E92" i="103"/>
  <c r="C92" i="103"/>
  <c r="D92" i="103"/>
  <c r="G92" i="103" s="1"/>
  <c r="I102" i="86"/>
  <c r="D102" i="86"/>
  <c r="G102" i="86" s="1"/>
  <c r="E102" i="86"/>
  <c r="A103" i="86" s="1"/>
  <c r="B103" i="86" s="1"/>
  <c r="C102" i="86"/>
  <c r="J102" i="86" s="1"/>
  <c r="K102" i="86"/>
  <c r="E89" i="114"/>
  <c r="C89" i="114"/>
  <c r="J89" i="114" s="1"/>
  <c r="K89" i="114"/>
  <c r="D89" i="114"/>
  <c r="G89" i="114" s="1"/>
  <c r="F92" i="111"/>
  <c r="I102" i="97"/>
  <c r="J102" i="97"/>
  <c r="C92" i="102"/>
  <c r="E92" i="102"/>
  <c r="F93" i="102" s="1"/>
  <c r="D92" i="102"/>
  <c r="G92" i="102" s="1"/>
  <c r="F92" i="100"/>
  <c r="A92" i="100"/>
  <c r="B92" i="100" s="1"/>
  <c r="I102" i="96"/>
  <c r="E94" i="98"/>
  <c r="C94" i="98"/>
  <c r="F94" i="98"/>
  <c r="G94" i="98" s="1"/>
  <c r="C84" i="95"/>
  <c r="E84" i="95"/>
  <c r="A85" i="95" s="1"/>
  <c r="D84" i="95"/>
  <c r="G84" i="95" s="1"/>
  <c r="K102" i="97"/>
  <c r="E102" i="97"/>
  <c r="A103" i="97" s="1"/>
  <c r="B103" i="97" s="1"/>
  <c r="C102" i="97"/>
  <c r="D103" i="97"/>
  <c r="J92" i="102"/>
  <c r="I92" i="102"/>
  <c r="C102" i="96"/>
  <c r="J102" i="96" s="1"/>
  <c r="E102" i="96"/>
  <c r="F103" i="96" s="1"/>
  <c r="K102" i="96"/>
  <c r="D102" i="96"/>
  <c r="G102" i="96" s="1"/>
  <c r="A86" i="108"/>
  <c r="I100" i="113"/>
  <c r="K100" i="113"/>
  <c r="E100" i="113"/>
  <c r="C100" i="113"/>
  <c r="J100" i="113" s="1"/>
  <c r="D100" i="113"/>
  <c r="G100" i="113" s="1"/>
  <c r="J102" i="112"/>
  <c r="I102" i="112"/>
  <c r="K102" i="112"/>
  <c r="E102" i="112"/>
  <c r="C102" i="112"/>
  <c r="D102" i="112"/>
  <c r="G102" i="112" s="1"/>
  <c r="J95" i="109"/>
  <c r="A96" i="109"/>
  <c r="B96" i="109" s="1"/>
  <c r="F96" i="109"/>
  <c r="I95" i="109"/>
  <c r="K85" i="108"/>
  <c r="J85" i="108"/>
  <c r="F86" i="108"/>
  <c r="B86" i="108"/>
  <c r="C86" i="108" s="1"/>
  <c r="J86" i="108" s="1"/>
  <c r="I86" i="108"/>
  <c r="E86" i="108"/>
  <c r="F87" i="108" s="1"/>
  <c r="D86" i="108"/>
  <c r="G86" i="108" s="1"/>
  <c r="J101" i="106"/>
  <c r="I101" i="106"/>
  <c r="E101" i="106"/>
  <c r="A102" i="106" s="1"/>
  <c r="B102" i="106" s="1"/>
  <c r="C101" i="106"/>
  <c r="D101" i="106"/>
  <c r="G101" i="106" s="1"/>
  <c r="K96" i="101"/>
  <c r="E96" i="101"/>
  <c r="F97" i="101" s="1"/>
  <c r="C96" i="101"/>
  <c r="J96" i="101" s="1"/>
  <c r="D96" i="101"/>
  <c r="G96" i="101" s="1"/>
  <c r="I96" i="101"/>
  <c r="A96" i="99"/>
  <c r="E99" i="115"/>
  <c r="C99" i="115"/>
  <c r="D99" i="115"/>
  <c r="G99" i="115" s="1"/>
  <c r="I91" i="116"/>
  <c r="F92" i="116"/>
  <c r="A92" i="116"/>
  <c r="B92" i="116" s="1"/>
  <c r="J91" i="116"/>
  <c r="K91" i="116"/>
  <c r="G91" i="116"/>
  <c r="C88" i="85"/>
  <c r="E88" i="85"/>
  <c r="F88" i="85"/>
  <c r="D88" i="85"/>
  <c r="G88" i="85" s="1"/>
  <c r="B96" i="99" l="1"/>
  <c r="I96" i="99"/>
  <c r="A103" i="112"/>
  <c r="B103" i="112" s="1"/>
  <c r="F103" i="112"/>
  <c r="F101" i="113"/>
  <c r="A101" i="113"/>
  <c r="B101" i="113" s="1"/>
  <c r="D101" i="113" s="1"/>
  <c r="G101" i="113" s="1"/>
  <c r="J90" i="87"/>
  <c r="I90" i="87"/>
  <c r="K90" i="87"/>
  <c r="C90" i="87"/>
  <c r="E90" i="87"/>
  <c r="D90" i="87"/>
  <c r="G90" i="87" s="1"/>
  <c r="I90" i="105"/>
  <c r="J90" i="105"/>
  <c r="G90" i="105"/>
  <c r="E90" i="105"/>
  <c r="C90" i="105"/>
  <c r="I92" i="110"/>
  <c r="C92" i="110"/>
  <c r="J92" i="110" s="1"/>
  <c r="E92" i="110"/>
  <c r="D92" i="110"/>
  <c r="G92" i="110" s="1"/>
  <c r="B85" i="95"/>
  <c r="I83" i="95"/>
  <c r="F93" i="103"/>
  <c r="A93" i="103"/>
  <c r="B93" i="103" s="1"/>
  <c r="D103" i="86"/>
  <c r="E103" i="86"/>
  <c r="C103" i="86"/>
  <c r="C95" i="104"/>
  <c r="E95" i="104"/>
  <c r="D95" i="104"/>
  <c r="G95" i="104" s="1"/>
  <c r="J92" i="111"/>
  <c r="E103" i="97"/>
  <c r="C103" i="97"/>
  <c r="F85" i="95"/>
  <c r="F93" i="111"/>
  <c r="I92" i="111"/>
  <c r="A93" i="111"/>
  <c r="B93" i="111" s="1"/>
  <c r="J103" i="96"/>
  <c r="I103" i="96"/>
  <c r="I93" i="102"/>
  <c r="J93" i="102"/>
  <c r="I92" i="100"/>
  <c r="A103" i="96"/>
  <c r="B103" i="96" s="1"/>
  <c r="A97" i="101"/>
  <c r="B97" i="101" s="1"/>
  <c r="A93" i="102"/>
  <c r="B93" i="102" s="1"/>
  <c r="F103" i="97"/>
  <c r="F90" i="114"/>
  <c r="A90" i="114"/>
  <c r="B90" i="114" s="1"/>
  <c r="F103" i="86"/>
  <c r="G92" i="111"/>
  <c r="J94" i="98"/>
  <c r="A95" i="98"/>
  <c r="B95" i="98" s="1"/>
  <c r="I94" i="98"/>
  <c r="F95" i="98"/>
  <c r="E92" i="100"/>
  <c r="F93" i="100" s="1"/>
  <c r="C92" i="100"/>
  <c r="J92" i="100" s="1"/>
  <c r="D92" i="100"/>
  <c r="G92" i="100" s="1"/>
  <c r="I101" i="113"/>
  <c r="J101" i="113"/>
  <c r="E101" i="113"/>
  <c r="A102" i="113" s="1"/>
  <c r="B102" i="113" s="1"/>
  <c r="C101" i="113"/>
  <c r="C103" i="112"/>
  <c r="E103" i="112"/>
  <c r="D103" i="112"/>
  <c r="G103" i="112" s="1"/>
  <c r="A104" i="112"/>
  <c r="B104" i="112" s="1"/>
  <c r="D104" i="112" s="1"/>
  <c r="I103" i="112"/>
  <c r="F104" i="112"/>
  <c r="J103" i="112"/>
  <c r="I96" i="109"/>
  <c r="K96" i="109"/>
  <c r="C96" i="109"/>
  <c r="J96" i="109" s="1"/>
  <c r="E96" i="109"/>
  <c r="F97" i="109" s="1"/>
  <c r="D96" i="109"/>
  <c r="G96" i="109" s="1"/>
  <c r="A87" i="108"/>
  <c r="B87" i="108" s="1"/>
  <c r="D87" i="108" s="1"/>
  <c r="G87" i="108" s="1"/>
  <c r="J87" i="108"/>
  <c r="I87" i="108"/>
  <c r="C102" i="106"/>
  <c r="E102" i="106"/>
  <c r="D102" i="106"/>
  <c r="F102" i="106"/>
  <c r="I97" i="101"/>
  <c r="J97" i="101"/>
  <c r="E97" i="101"/>
  <c r="A98" i="101" s="1"/>
  <c r="B98" i="101" s="1"/>
  <c r="C97" i="101"/>
  <c r="D97" i="101"/>
  <c r="G97" i="101" s="1"/>
  <c r="E96" i="99"/>
  <c r="C96" i="99"/>
  <c r="J96" i="99" s="1"/>
  <c r="K96" i="99"/>
  <c r="D96" i="99"/>
  <c r="G96" i="99" s="1"/>
  <c r="A100" i="115"/>
  <c r="B100" i="115" s="1"/>
  <c r="F100" i="115"/>
  <c r="E92" i="116"/>
  <c r="A93" i="116" s="1"/>
  <c r="B93" i="116" s="1"/>
  <c r="D93" i="116" s="1"/>
  <c r="C92" i="116"/>
  <c r="D92" i="116"/>
  <c r="G92" i="116" s="1"/>
  <c r="J92" i="116"/>
  <c r="F93" i="116"/>
  <c r="I92" i="116"/>
  <c r="F89" i="85"/>
  <c r="I88" i="85"/>
  <c r="J88" i="85"/>
  <c r="A89" i="85"/>
  <c r="B89" i="85" s="1"/>
  <c r="G93" i="116" l="1"/>
  <c r="G102" i="106"/>
  <c r="G104" i="112"/>
  <c r="A93" i="110"/>
  <c r="B93" i="110" s="1"/>
  <c r="F93" i="110"/>
  <c r="A91" i="105"/>
  <c r="B91" i="105" s="1"/>
  <c r="F91" i="105"/>
  <c r="F91" i="87"/>
  <c r="A91" i="87"/>
  <c r="B91" i="87" s="1"/>
  <c r="A104" i="86"/>
  <c r="B104" i="86" s="1"/>
  <c r="I103" i="86"/>
  <c r="J103" i="86"/>
  <c r="I93" i="111"/>
  <c r="J93" i="111"/>
  <c r="F96" i="104"/>
  <c r="A96" i="104"/>
  <c r="B96" i="104" s="1"/>
  <c r="E90" i="114"/>
  <c r="F91" i="114" s="1"/>
  <c r="C90" i="114"/>
  <c r="D90" i="114"/>
  <c r="G90" i="114" s="1"/>
  <c r="E103" i="96"/>
  <c r="C103" i="96"/>
  <c r="D103" i="96"/>
  <c r="G103" i="96" s="1"/>
  <c r="J85" i="95"/>
  <c r="I85" i="95"/>
  <c r="J93" i="100"/>
  <c r="I93" i="100"/>
  <c r="J90" i="114"/>
  <c r="A91" i="114"/>
  <c r="B91" i="114" s="1"/>
  <c r="D91" i="114" s="1"/>
  <c r="G91" i="114" s="1"/>
  <c r="I90" i="114"/>
  <c r="C93" i="103"/>
  <c r="J93" i="103" s="1"/>
  <c r="K93" i="103"/>
  <c r="E93" i="103"/>
  <c r="D93" i="103"/>
  <c r="G93" i="103" s="1"/>
  <c r="A97" i="109"/>
  <c r="B97" i="109" s="1"/>
  <c r="I95" i="98"/>
  <c r="J103" i="97"/>
  <c r="F104" i="97"/>
  <c r="A104" i="97"/>
  <c r="B104" i="97" s="1"/>
  <c r="I103" i="97"/>
  <c r="A93" i="100"/>
  <c r="B93" i="100" s="1"/>
  <c r="F104" i="86"/>
  <c r="I93" i="103"/>
  <c r="F94" i="103"/>
  <c r="A94" i="103"/>
  <c r="B94" i="103" s="1"/>
  <c r="D94" i="103" s="1"/>
  <c r="G94" i="103" s="1"/>
  <c r="E93" i="102"/>
  <c r="K93" i="102"/>
  <c r="C93" i="102"/>
  <c r="D93" i="102"/>
  <c r="G93" i="102" s="1"/>
  <c r="G103" i="86"/>
  <c r="G103" i="97"/>
  <c r="C95" i="98"/>
  <c r="J95" i="98" s="1"/>
  <c r="E95" i="98"/>
  <c r="D95" i="98"/>
  <c r="G95" i="98" s="1"/>
  <c r="C93" i="111"/>
  <c r="E93" i="111"/>
  <c r="A94" i="111" s="1"/>
  <c r="B94" i="111" s="1"/>
  <c r="K93" i="111"/>
  <c r="D94" i="111"/>
  <c r="D93" i="111"/>
  <c r="G93" i="111" s="1"/>
  <c r="E85" i="95"/>
  <c r="A86" i="95" s="1"/>
  <c r="B86" i="95" s="1"/>
  <c r="C85" i="95"/>
  <c r="J83" i="95" s="1"/>
  <c r="D85" i="95"/>
  <c r="G85" i="95" s="1"/>
  <c r="E102" i="113"/>
  <c r="C102" i="113"/>
  <c r="D102" i="113"/>
  <c r="F102" i="113"/>
  <c r="K102" i="113" s="1"/>
  <c r="C104" i="112"/>
  <c r="J104" i="112" s="1"/>
  <c r="E104" i="112"/>
  <c r="K104" i="112"/>
  <c r="I104" i="112"/>
  <c r="I97" i="109"/>
  <c r="J97" i="109"/>
  <c r="E97" i="109"/>
  <c r="A98" i="109" s="1"/>
  <c r="B98" i="109" s="1"/>
  <c r="C97" i="109"/>
  <c r="D97" i="109"/>
  <c r="G97" i="109" s="1"/>
  <c r="K87" i="108"/>
  <c r="C87" i="108"/>
  <c r="E87" i="108"/>
  <c r="J102" i="106"/>
  <c r="I102" i="106"/>
  <c r="A103" i="106"/>
  <c r="B103" i="106" s="1"/>
  <c r="F103" i="106"/>
  <c r="K102" i="106"/>
  <c r="C98" i="101"/>
  <c r="E98" i="101"/>
  <c r="D98" i="101"/>
  <c r="F98" i="101"/>
  <c r="F97" i="99"/>
  <c r="A97" i="99"/>
  <c r="B97" i="99" s="1"/>
  <c r="K100" i="115"/>
  <c r="C100" i="115"/>
  <c r="E100" i="115"/>
  <c r="F101" i="115" s="1"/>
  <c r="D100" i="115"/>
  <c r="G100" i="115" s="1"/>
  <c r="I100" i="115"/>
  <c r="J100" i="115"/>
  <c r="I93" i="116"/>
  <c r="J93" i="116"/>
  <c r="C93" i="116"/>
  <c r="E93" i="116"/>
  <c r="F94" i="116" s="1"/>
  <c r="K93" i="116"/>
  <c r="E89" i="85"/>
  <c r="F90" i="85" s="1"/>
  <c r="C89" i="85"/>
  <c r="D89" i="85"/>
  <c r="G89" i="85" s="1"/>
  <c r="J89" i="85"/>
  <c r="I89" i="85"/>
  <c r="A96" i="98" l="1"/>
  <c r="B96" i="98" s="1"/>
  <c r="D96" i="98" s="1"/>
  <c r="G96" i="98" s="1"/>
  <c r="F96" i="98"/>
  <c r="E91" i="87"/>
  <c r="C91" i="87"/>
  <c r="D91" i="87"/>
  <c r="G91" i="87" s="1"/>
  <c r="J91" i="87"/>
  <c r="I91" i="87"/>
  <c r="F92" i="87"/>
  <c r="A92" i="87"/>
  <c r="B92" i="87" s="1"/>
  <c r="J91" i="105"/>
  <c r="I91" i="105"/>
  <c r="C91" i="105"/>
  <c r="K91" i="105"/>
  <c r="E91" i="105"/>
  <c r="D91" i="105"/>
  <c r="G91" i="105" s="1"/>
  <c r="J93" i="110"/>
  <c r="I93" i="110"/>
  <c r="E93" i="110"/>
  <c r="C93" i="110"/>
  <c r="K93" i="110"/>
  <c r="D93" i="110"/>
  <c r="G93" i="110" s="1"/>
  <c r="C86" i="95"/>
  <c r="K84" i="95"/>
  <c r="E86" i="95"/>
  <c r="D86" i="95"/>
  <c r="I96" i="104"/>
  <c r="A101" i="115"/>
  <c r="B101" i="115" s="1"/>
  <c r="K104" i="97"/>
  <c r="E104" i="97"/>
  <c r="A105" i="97" s="1"/>
  <c r="B105" i="97" s="1"/>
  <c r="C104" i="97"/>
  <c r="D104" i="97"/>
  <c r="G104" i="97" s="1"/>
  <c r="K96" i="98"/>
  <c r="C96" i="98"/>
  <c r="E96" i="98"/>
  <c r="A94" i="102"/>
  <c r="B94" i="102" s="1"/>
  <c r="F94" i="102"/>
  <c r="F105" i="97"/>
  <c r="J104" i="97"/>
  <c r="I104" i="97"/>
  <c r="F104" i="96"/>
  <c r="A104" i="96"/>
  <c r="B104" i="96" s="1"/>
  <c r="E94" i="103"/>
  <c r="F95" i="103" s="1"/>
  <c r="C94" i="103"/>
  <c r="F94" i="111"/>
  <c r="G94" i="111"/>
  <c r="A95" i="103"/>
  <c r="B95" i="103" s="1"/>
  <c r="I94" i="103"/>
  <c r="J94" i="103"/>
  <c r="I96" i="98"/>
  <c r="J96" i="98"/>
  <c r="A97" i="98"/>
  <c r="B97" i="98" s="1"/>
  <c r="F97" i="98"/>
  <c r="A90" i="85"/>
  <c r="B90" i="85" s="1"/>
  <c r="G102" i="113"/>
  <c r="F86" i="95"/>
  <c r="C94" i="111"/>
  <c r="E94" i="111"/>
  <c r="J104" i="86"/>
  <c r="I104" i="86"/>
  <c r="C91" i="114"/>
  <c r="K91" i="114"/>
  <c r="E91" i="114"/>
  <c r="F92" i="114" s="1"/>
  <c r="J91" i="114"/>
  <c r="I91" i="114"/>
  <c r="D104" i="86"/>
  <c r="G104" i="86" s="1"/>
  <c r="C104" i="86"/>
  <c r="E104" i="86"/>
  <c r="K104" i="86"/>
  <c r="D93" i="100"/>
  <c r="G93" i="100" s="1"/>
  <c r="K93" i="100"/>
  <c r="E93" i="100"/>
  <c r="C93" i="100"/>
  <c r="E96" i="104"/>
  <c r="A97" i="104" s="1"/>
  <c r="B97" i="104" s="1"/>
  <c r="C96" i="104"/>
  <c r="J96" i="104" s="1"/>
  <c r="K96" i="104"/>
  <c r="D96" i="104"/>
  <c r="G96" i="104" s="1"/>
  <c r="I102" i="113"/>
  <c r="J102" i="113"/>
  <c r="F103" i="113"/>
  <c r="A103" i="113"/>
  <c r="B103" i="113" s="1"/>
  <c r="E98" i="109"/>
  <c r="C98" i="109"/>
  <c r="D98" i="109"/>
  <c r="F98" i="109"/>
  <c r="F88" i="108"/>
  <c r="A88" i="108"/>
  <c r="B88" i="108" s="1"/>
  <c r="J103" i="106"/>
  <c r="I103" i="106"/>
  <c r="C103" i="106"/>
  <c r="E103" i="106"/>
  <c r="A104" i="106" s="1"/>
  <c r="B104" i="106" s="1"/>
  <c r="D104" i="106" s="1"/>
  <c r="D103" i="106"/>
  <c r="G103" i="106" s="1"/>
  <c r="J98" i="101"/>
  <c r="I98" i="101"/>
  <c r="F99" i="101"/>
  <c r="A99" i="101"/>
  <c r="B99" i="101" s="1"/>
  <c r="K98" i="101"/>
  <c r="G98" i="101"/>
  <c r="I97" i="99"/>
  <c r="J97" i="99"/>
  <c r="C97" i="99"/>
  <c r="E97" i="99"/>
  <c r="D97" i="99"/>
  <c r="G97" i="99" s="1"/>
  <c r="I101" i="115"/>
  <c r="J101" i="115"/>
  <c r="C101" i="115"/>
  <c r="E101" i="115"/>
  <c r="D101" i="115"/>
  <c r="G101" i="115" s="1"/>
  <c r="J94" i="116"/>
  <c r="I94" i="116"/>
  <c r="A94" i="116"/>
  <c r="B94" i="116" s="1"/>
  <c r="D90" i="85"/>
  <c r="G90" i="85" s="1"/>
  <c r="E90" i="85"/>
  <c r="A91" i="85" s="1"/>
  <c r="B91" i="85" s="1"/>
  <c r="D91" i="85" s="1"/>
  <c r="K90" i="85"/>
  <c r="C90" i="85"/>
  <c r="J90" i="85"/>
  <c r="I90" i="85"/>
  <c r="A102" i="115" l="1"/>
  <c r="B102" i="115" s="1"/>
  <c r="F102" i="115"/>
  <c r="F98" i="99"/>
  <c r="A98" i="99"/>
  <c r="B98" i="99" s="1"/>
  <c r="G86" i="95"/>
  <c r="A94" i="110"/>
  <c r="B94" i="110" s="1"/>
  <c r="F94" i="110"/>
  <c r="A92" i="105"/>
  <c r="B92" i="105" s="1"/>
  <c r="F92" i="105"/>
  <c r="K92" i="87"/>
  <c r="C92" i="87"/>
  <c r="E92" i="87"/>
  <c r="A93" i="87" s="1"/>
  <c r="B93" i="87" s="1"/>
  <c r="D93" i="87"/>
  <c r="D92" i="87"/>
  <c r="G92" i="87" s="1"/>
  <c r="I92" i="87"/>
  <c r="J92" i="87"/>
  <c r="F93" i="87"/>
  <c r="E97" i="104"/>
  <c r="C97" i="104"/>
  <c r="D97" i="104"/>
  <c r="C95" i="103"/>
  <c r="E95" i="103"/>
  <c r="A96" i="103" s="1"/>
  <c r="B96" i="103" s="1"/>
  <c r="D96" i="103"/>
  <c r="F97" i="104"/>
  <c r="C105" i="97"/>
  <c r="E105" i="97"/>
  <c r="A106" i="97" s="1"/>
  <c r="B106" i="97" s="1"/>
  <c r="K105" i="97"/>
  <c r="A92" i="114"/>
  <c r="B92" i="114" s="1"/>
  <c r="I97" i="98"/>
  <c r="J97" i="98"/>
  <c r="F95" i="111"/>
  <c r="J94" i="111"/>
  <c r="I94" i="111"/>
  <c r="A95" i="111"/>
  <c r="B95" i="111" s="1"/>
  <c r="J105" i="97"/>
  <c r="F106" i="97"/>
  <c r="I105" i="97"/>
  <c r="A94" i="100"/>
  <c r="B94" i="100" s="1"/>
  <c r="F94" i="100"/>
  <c r="C97" i="98"/>
  <c r="E97" i="98"/>
  <c r="F98" i="98" s="1"/>
  <c r="D95" i="103"/>
  <c r="G95" i="103" s="1"/>
  <c r="I94" i="102"/>
  <c r="J94" i="102"/>
  <c r="F104" i="106"/>
  <c r="G104" i="106" s="1"/>
  <c r="C94" i="102"/>
  <c r="E94" i="102"/>
  <c r="F95" i="102" s="1"/>
  <c r="D94" i="102"/>
  <c r="G94" i="102" s="1"/>
  <c r="F96" i="103"/>
  <c r="I95" i="103"/>
  <c r="J95" i="103"/>
  <c r="D97" i="98"/>
  <c r="G97" i="98" s="1"/>
  <c r="I92" i="114"/>
  <c r="J92" i="114"/>
  <c r="K104" i="96"/>
  <c r="C104" i="96"/>
  <c r="E104" i="96"/>
  <c r="F105" i="96" s="1"/>
  <c r="D104" i="96"/>
  <c r="G104" i="96" s="1"/>
  <c r="F91" i="85"/>
  <c r="F87" i="95"/>
  <c r="I86" i="95"/>
  <c r="A87" i="95"/>
  <c r="B87" i="95" s="1"/>
  <c r="J86" i="95"/>
  <c r="I104" i="96"/>
  <c r="J104" i="96"/>
  <c r="D105" i="97"/>
  <c r="G105" i="97" s="1"/>
  <c r="C103" i="113"/>
  <c r="E103" i="113"/>
  <c r="D103" i="113"/>
  <c r="G103" i="113" s="1"/>
  <c r="I103" i="113"/>
  <c r="J103" i="113"/>
  <c r="F99" i="109"/>
  <c r="I98" i="109"/>
  <c r="J98" i="109"/>
  <c r="A99" i="109"/>
  <c r="B99" i="109" s="1"/>
  <c r="G98" i="109"/>
  <c r="K98" i="109"/>
  <c r="D88" i="108"/>
  <c r="G88" i="108" s="1"/>
  <c r="E88" i="108"/>
  <c r="F89" i="108" s="1"/>
  <c r="C88" i="108"/>
  <c r="J88" i="108" s="1"/>
  <c r="I88" i="108"/>
  <c r="I104" i="106"/>
  <c r="C104" i="106"/>
  <c r="J104" i="106" s="1"/>
  <c r="E104" i="106"/>
  <c r="E99" i="101"/>
  <c r="F100" i="101" s="1"/>
  <c r="C99" i="101"/>
  <c r="D99" i="101"/>
  <c r="G99" i="101" s="1"/>
  <c r="I99" i="101"/>
  <c r="J99" i="101"/>
  <c r="I98" i="99"/>
  <c r="J98" i="99"/>
  <c r="C98" i="99"/>
  <c r="K98" i="99"/>
  <c r="E98" i="99"/>
  <c r="F99" i="99" s="1"/>
  <c r="D98" i="99"/>
  <c r="G98" i="99" s="1"/>
  <c r="C102" i="115"/>
  <c r="K102" i="115"/>
  <c r="E102" i="115"/>
  <c r="A103" i="115" s="1"/>
  <c r="B103" i="115" s="1"/>
  <c r="D102" i="115"/>
  <c r="G102" i="115" s="1"/>
  <c r="J102" i="115"/>
  <c r="I102" i="115"/>
  <c r="C94" i="116"/>
  <c r="E94" i="116"/>
  <c r="D94" i="116"/>
  <c r="G94" i="116" s="1"/>
  <c r="I91" i="85"/>
  <c r="J91" i="85"/>
  <c r="G91" i="85"/>
  <c r="C91" i="85"/>
  <c r="E91" i="85"/>
  <c r="F92" i="85" s="1"/>
  <c r="G96" i="103" l="1"/>
  <c r="I93" i="87"/>
  <c r="G93" i="87"/>
  <c r="C93" i="87"/>
  <c r="J93" i="87" s="1"/>
  <c r="E93" i="87"/>
  <c r="I92" i="105"/>
  <c r="C92" i="105"/>
  <c r="J92" i="105" s="1"/>
  <c r="E92" i="105"/>
  <c r="D92" i="105"/>
  <c r="G92" i="105" s="1"/>
  <c r="J94" i="110"/>
  <c r="I94" i="110"/>
  <c r="E94" i="110"/>
  <c r="C94" i="110"/>
  <c r="D94" i="110"/>
  <c r="G94" i="110" s="1"/>
  <c r="I95" i="102"/>
  <c r="J95" i="102"/>
  <c r="D106" i="97"/>
  <c r="G106" i="97" s="1"/>
  <c r="C106" i="97"/>
  <c r="K106" i="97"/>
  <c r="E106" i="97"/>
  <c r="A107" i="97" s="1"/>
  <c r="B107" i="97" s="1"/>
  <c r="E87" i="95"/>
  <c r="C87" i="95"/>
  <c r="D87" i="95"/>
  <c r="G87" i="95" s="1"/>
  <c r="A98" i="98"/>
  <c r="B98" i="98" s="1"/>
  <c r="K95" i="111"/>
  <c r="C95" i="111"/>
  <c r="E95" i="111"/>
  <c r="D95" i="111"/>
  <c r="G95" i="111" s="1"/>
  <c r="E92" i="114"/>
  <c r="C92" i="114"/>
  <c r="D92" i="114"/>
  <c r="G92" i="114" s="1"/>
  <c r="A88" i="95"/>
  <c r="B88" i="95" s="1"/>
  <c r="D88" i="95" s="1"/>
  <c r="F88" i="95"/>
  <c r="I105" i="96"/>
  <c r="J105" i="96"/>
  <c r="J97" i="104"/>
  <c r="I97" i="104"/>
  <c r="A98" i="104"/>
  <c r="B98" i="104" s="1"/>
  <c r="J94" i="100"/>
  <c r="I94" i="100"/>
  <c r="G97" i="104"/>
  <c r="A95" i="102"/>
  <c r="B95" i="102" s="1"/>
  <c r="C94" i="100"/>
  <c r="E94" i="100"/>
  <c r="F95" i="100" s="1"/>
  <c r="D94" i="100"/>
  <c r="G94" i="100" s="1"/>
  <c r="A96" i="111"/>
  <c r="B96" i="111" s="1"/>
  <c r="D96" i="111" s="1"/>
  <c r="J95" i="111"/>
  <c r="F96" i="111"/>
  <c r="I95" i="111"/>
  <c r="K96" i="103"/>
  <c r="C96" i="103"/>
  <c r="E96" i="103"/>
  <c r="F97" i="103" s="1"/>
  <c r="J106" i="97"/>
  <c r="I106" i="97"/>
  <c r="A105" i="96"/>
  <c r="B105" i="96" s="1"/>
  <c r="J96" i="103"/>
  <c r="A97" i="103"/>
  <c r="B97" i="103" s="1"/>
  <c r="I96" i="103"/>
  <c r="F103" i="115"/>
  <c r="K104" i="106"/>
  <c r="F98" i="104"/>
  <c r="I99" i="109"/>
  <c r="J99" i="109"/>
  <c r="E99" i="109"/>
  <c r="F100" i="109" s="1"/>
  <c r="C99" i="109"/>
  <c r="D99" i="109"/>
  <c r="G99" i="109" s="1"/>
  <c r="I89" i="108"/>
  <c r="A89" i="108"/>
  <c r="B89" i="108" s="1"/>
  <c r="J100" i="101"/>
  <c r="I100" i="101"/>
  <c r="A100" i="101"/>
  <c r="B100" i="101" s="1"/>
  <c r="J99" i="99"/>
  <c r="I99" i="99"/>
  <c r="A99" i="99"/>
  <c r="B99" i="99" s="1"/>
  <c r="E103" i="115"/>
  <c r="F104" i="115" s="1"/>
  <c r="C103" i="115"/>
  <c r="D103" i="115"/>
  <c r="G103" i="115" s="1"/>
  <c r="A104" i="115"/>
  <c r="B104" i="115" s="1"/>
  <c r="D104" i="115" s="1"/>
  <c r="G104" i="115" s="1"/>
  <c r="I103" i="115"/>
  <c r="J103" i="115"/>
  <c r="F95" i="116"/>
  <c r="A95" i="116"/>
  <c r="B95" i="116" s="1"/>
  <c r="A92" i="85"/>
  <c r="B92" i="85" s="1"/>
  <c r="G96" i="111" l="1"/>
  <c r="G88" i="95"/>
  <c r="F95" i="110"/>
  <c r="A95" i="110"/>
  <c r="B95" i="110" s="1"/>
  <c r="F93" i="105"/>
  <c r="A93" i="105"/>
  <c r="B93" i="105" s="1"/>
  <c r="A94" i="87"/>
  <c r="B94" i="87" s="1"/>
  <c r="F94" i="87"/>
  <c r="F107" i="97"/>
  <c r="I96" i="111"/>
  <c r="I88" i="95"/>
  <c r="J88" i="95"/>
  <c r="C95" i="102"/>
  <c r="E95" i="102"/>
  <c r="D95" i="102"/>
  <c r="G95" i="102" s="1"/>
  <c r="J98" i="104"/>
  <c r="I98" i="104"/>
  <c r="C97" i="103"/>
  <c r="E97" i="103"/>
  <c r="K96" i="111"/>
  <c r="E96" i="111"/>
  <c r="F97" i="111" s="1"/>
  <c r="C96" i="111"/>
  <c r="J96" i="111" s="1"/>
  <c r="D97" i="103"/>
  <c r="G97" i="103" s="1"/>
  <c r="E98" i="104"/>
  <c r="K98" i="104"/>
  <c r="C98" i="104"/>
  <c r="D98" i="104"/>
  <c r="G98" i="104" s="1"/>
  <c r="K86" i="95"/>
  <c r="C88" i="95"/>
  <c r="E88" i="95"/>
  <c r="C105" i="96"/>
  <c r="E105" i="96"/>
  <c r="D105" i="96"/>
  <c r="G105" i="96" s="1"/>
  <c r="F93" i="114"/>
  <c r="A93" i="114"/>
  <c r="B93" i="114" s="1"/>
  <c r="I92" i="85"/>
  <c r="A98" i="103"/>
  <c r="B98" i="103" s="1"/>
  <c r="D98" i="103" s="1"/>
  <c r="G98" i="103" s="1"/>
  <c r="J97" i="103"/>
  <c r="F98" i="103"/>
  <c r="I97" i="103"/>
  <c r="I98" i="98"/>
  <c r="E107" i="97"/>
  <c r="C107" i="97"/>
  <c r="K107" i="97"/>
  <c r="I95" i="100"/>
  <c r="J95" i="100"/>
  <c r="A95" i="100"/>
  <c r="B95" i="100" s="1"/>
  <c r="C98" i="98"/>
  <c r="J98" i="98" s="1"/>
  <c r="E98" i="98"/>
  <c r="K98" i="98"/>
  <c r="D98" i="98"/>
  <c r="G98" i="98" s="1"/>
  <c r="D107" i="97"/>
  <c r="G107" i="97" s="1"/>
  <c r="A100" i="109"/>
  <c r="B100" i="109" s="1"/>
  <c r="D89" i="108"/>
  <c r="G89" i="108" s="1"/>
  <c r="K89" i="108"/>
  <c r="C89" i="108"/>
  <c r="J89" i="108" s="1"/>
  <c r="E89" i="108"/>
  <c r="C100" i="101"/>
  <c r="K100" i="101"/>
  <c r="E100" i="101"/>
  <c r="D100" i="101"/>
  <c r="G100" i="101" s="1"/>
  <c r="E99" i="99"/>
  <c r="C99" i="99"/>
  <c r="D99" i="99"/>
  <c r="G99" i="99" s="1"/>
  <c r="I104" i="115"/>
  <c r="C104" i="115"/>
  <c r="J104" i="115" s="1"/>
  <c r="K104" i="115"/>
  <c r="E104" i="115"/>
  <c r="I95" i="116"/>
  <c r="C95" i="116"/>
  <c r="J95" i="116" s="1"/>
  <c r="E95" i="116"/>
  <c r="F96" i="116" s="1"/>
  <c r="D95" i="116"/>
  <c r="G95" i="116" s="1"/>
  <c r="D92" i="85"/>
  <c r="G92" i="85" s="1"/>
  <c r="K92" i="85"/>
  <c r="C92" i="85"/>
  <c r="J92" i="85" s="1"/>
  <c r="E92" i="85"/>
  <c r="A89" i="95" l="1"/>
  <c r="F89" i="95"/>
  <c r="A99" i="104"/>
  <c r="B99" i="104" s="1"/>
  <c r="D99" i="104" s="1"/>
  <c r="F99" i="104"/>
  <c r="J94" i="87"/>
  <c r="I94" i="87"/>
  <c r="C94" i="87"/>
  <c r="K94" i="87"/>
  <c r="E94" i="87"/>
  <c r="D94" i="87"/>
  <c r="G94" i="87" s="1"/>
  <c r="K93" i="105"/>
  <c r="C93" i="105"/>
  <c r="E93" i="105"/>
  <c r="F94" i="105" s="1"/>
  <c r="D93" i="105"/>
  <c r="G93" i="105" s="1"/>
  <c r="J93" i="105"/>
  <c r="I93" i="105"/>
  <c r="A94" i="105"/>
  <c r="B94" i="105" s="1"/>
  <c r="E95" i="110"/>
  <c r="F96" i="110" s="1"/>
  <c r="C95" i="110"/>
  <c r="K95" i="110"/>
  <c r="D95" i="110"/>
  <c r="G95" i="110" s="1"/>
  <c r="J95" i="110"/>
  <c r="I95" i="110"/>
  <c r="A96" i="110"/>
  <c r="B96" i="110" s="1"/>
  <c r="J97" i="111"/>
  <c r="I97" i="111"/>
  <c r="F99" i="98"/>
  <c r="A99" i="98"/>
  <c r="B99" i="98" s="1"/>
  <c r="C93" i="114"/>
  <c r="J93" i="114" s="1"/>
  <c r="K93" i="114"/>
  <c r="E93" i="114"/>
  <c r="D93" i="114"/>
  <c r="G93" i="114" s="1"/>
  <c r="J99" i="104"/>
  <c r="I99" i="104"/>
  <c r="J89" i="95"/>
  <c r="I89" i="95"/>
  <c r="I93" i="114"/>
  <c r="A94" i="114"/>
  <c r="B94" i="114" s="1"/>
  <c r="D94" i="114" s="1"/>
  <c r="G94" i="114" s="1"/>
  <c r="F94" i="114"/>
  <c r="E99" i="104"/>
  <c r="A100" i="104" s="1"/>
  <c r="B100" i="104" s="1"/>
  <c r="C99" i="104"/>
  <c r="D100" i="104"/>
  <c r="B89" i="95"/>
  <c r="I87" i="95"/>
  <c r="A97" i="111"/>
  <c r="B97" i="111" s="1"/>
  <c r="I98" i="103"/>
  <c r="A96" i="102"/>
  <c r="B96" i="102" s="1"/>
  <c r="F96" i="102"/>
  <c r="A96" i="116"/>
  <c r="B96" i="116" s="1"/>
  <c r="E96" i="116" s="1"/>
  <c r="K98" i="103"/>
  <c r="E98" i="103"/>
  <c r="C98" i="103"/>
  <c r="J98" i="103" s="1"/>
  <c r="K95" i="100"/>
  <c r="C95" i="100"/>
  <c r="E95" i="100"/>
  <c r="D95" i="100"/>
  <c r="G95" i="100" s="1"/>
  <c r="J107" i="97"/>
  <c r="I107" i="97"/>
  <c r="C100" i="109"/>
  <c r="J100" i="109" s="1"/>
  <c r="K100" i="109"/>
  <c r="E100" i="109"/>
  <c r="D100" i="109"/>
  <c r="G100" i="109" s="1"/>
  <c r="I100" i="109"/>
  <c r="F90" i="108"/>
  <c r="A90" i="108"/>
  <c r="B90" i="108" s="1"/>
  <c r="F101" i="101"/>
  <c r="A101" i="101"/>
  <c r="B101" i="101" s="1"/>
  <c r="F100" i="99"/>
  <c r="A100" i="99"/>
  <c r="B100" i="99" s="1"/>
  <c r="C96" i="116"/>
  <c r="J96" i="116" s="1"/>
  <c r="K96" i="116"/>
  <c r="D96" i="116"/>
  <c r="G96" i="116" s="1"/>
  <c r="I96" i="116"/>
  <c r="F93" i="85"/>
  <c r="A93" i="85"/>
  <c r="B93" i="85" s="1"/>
  <c r="F99" i="103" l="1"/>
  <c r="A99" i="103"/>
  <c r="B99" i="103" s="1"/>
  <c r="D99" i="103" s="1"/>
  <c r="G99" i="103" s="1"/>
  <c r="K96" i="110"/>
  <c r="C96" i="110"/>
  <c r="J96" i="110" s="1"/>
  <c r="E96" i="110"/>
  <c r="D96" i="110"/>
  <c r="G96" i="110" s="1"/>
  <c r="I96" i="110"/>
  <c r="A97" i="110"/>
  <c r="B97" i="110" s="1"/>
  <c r="F97" i="110"/>
  <c r="E94" i="105"/>
  <c r="C94" i="105"/>
  <c r="D94" i="105"/>
  <c r="G94" i="105" s="1"/>
  <c r="I94" i="105"/>
  <c r="J94" i="105"/>
  <c r="F95" i="105"/>
  <c r="A95" i="105"/>
  <c r="B95" i="105" s="1"/>
  <c r="A95" i="87"/>
  <c r="B95" i="87" s="1"/>
  <c r="F95" i="87"/>
  <c r="G99" i="104"/>
  <c r="I99" i="103"/>
  <c r="J99" i="103"/>
  <c r="A97" i="116"/>
  <c r="B97" i="116" s="1"/>
  <c r="D97" i="116" s="1"/>
  <c r="G97" i="116" s="1"/>
  <c r="F97" i="116"/>
  <c r="D96" i="102"/>
  <c r="G96" i="102" s="1"/>
  <c r="K96" i="102"/>
  <c r="C96" i="102"/>
  <c r="J96" i="102" s="1"/>
  <c r="E96" i="102"/>
  <c r="A97" i="102" s="1"/>
  <c r="B97" i="102" s="1"/>
  <c r="D97" i="102"/>
  <c r="C89" i="95"/>
  <c r="J87" i="95" s="1"/>
  <c r="E89" i="95"/>
  <c r="D89" i="95"/>
  <c r="G89" i="95" s="1"/>
  <c r="E99" i="103"/>
  <c r="F100" i="103" s="1"/>
  <c r="C99" i="103"/>
  <c r="E100" i="104"/>
  <c r="C100" i="104"/>
  <c r="F100" i="104"/>
  <c r="K100" i="104" s="1"/>
  <c r="E99" i="98"/>
  <c r="F100" i="98" s="1"/>
  <c r="C99" i="98"/>
  <c r="D99" i="98"/>
  <c r="G99" i="98" s="1"/>
  <c r="I94" i="114"/>
  <c r="J99" i="98"/>
  <c r="I99" i="98"/>
  <c r="C94" i="114"/>
  <c r="J94" i="114" s="1"/>
  <c r="E94" i="114"/>
  <c r="F95" i="114" s="1"/>
  <c r="C97" i="111"/>
  <c r="E97" i="111"/>
  <c r="D97" i="111"/>
  <c r="G97" i="111" s="1"/>
  <c r="F96" i="100"/>
  <c r="A96" i="100"/>
  <c r="B96" i="100" s="1"/>
  <c r="F97" i="102"/>
  <c r="I96" i="102"/>
  <c r="F101" i="109"/>
  <c r="A101" i="109"/>
  <c r="B101" i="109" s="1"/>
  <c r="E90" i="108"/>
  <c r="A91" i="108" s="1"/>
  <c r="B91" i="108" s="1"/>
  <c r="C90" i="108"/>
  <c r="J90" i="108" s="1"/>
  <c r="D90" i="108"/>
  <c r="G90" i="108" s="1"/>
  <c r="I90" i="108"/>
  <c r="C101" i="101"/>
  <c r="E101" i="101"/>
  <c r="D101" i="101"/>
  <c r="G101" i="101" s="1"/>
  <c r="J101" i="101"/>
  <c r="I101" i="101"/>
  <c r="K100" i="99"/>
  <c r="E100" i="99"/>
  <c r="F101" i="99" s="1"/>
  <c r="C100" i="99"/>
  <c r="J100" i="99" s="1"/>
  <c r="D100" i="99"/>
  <c r="G100" i="99" s="1"/>
  <c r="I100" i="99"/>
  <c r="I97" i="116"/>
  <c r="J97" i="116"/>
  <c r="E97" i="116"/>
  <c r="A98" i="116" s="1"/>
  <c r="B98" i="116" s="1"/>
  <c r="C97" i="116"/>
  <c r="I93" i="85"/>
  <c r="J93" i="85"/>
  <c r="E93" i="85"/>
  <c r="A94" i="85" s="1"/>
  <c r="B94" i="85" s="1"/>
  <c r="C93" i="85"/>
  <c r="D93" i="85"/>
  <c r="G93" i="85" s="1"/>
  <c r="J95" i="87" l="1"/>
  <c r="I95" i="87"/>
  <c r="C95" i="87"/>
  <c r="E95" i="87"/>
  <c r="D95" i="87"/>
  <c r="G95" i="87" s="1"/>
  <c r="E95" i="105"/>
  <c r="F96" i="105" s="1"/>
  <c r="C95" i="105"/>
  <c r="D95" i="105"/>
  <c r="G95" i="105" s="1"/>
  <c r="J95" i="105"/>
  <c r="I95" i="105"/>
  <c r="A96" i="105"/>
  <c r="B96" i="105" s="1"/>
  <c r="J97" i="110"/>
  <c r="I97" i="110"/>
  <c r="C97" i="110"/>
  <c r="E97" i="110"/>
  <c r="D97" i="110"/>
  <c r="G97" i="110" s="1"/>
  <c r="I100" i="98"/>
  <c r="J100" i="98"/>
  <c r="F98" i="111"/>
  <c r="A98" i="111"/>
  <c r="B98" i="111" s="1"/>
  <c r="A100" i="98"/>
  <c r="B100" i="98" s="1"/>
  <c r="A101" i="104"/>
  <c r="B101" i="104" s="1"/>
  <c r="F101" i="104"/>
  <c r="I100" i="104"/>
  <c r="G100" i="104"/>
  <c r="A95" i="114"/>
  <c r="B95" i="114" s="1"/>
  <c r="J100" i="104"/>
  <c r="F91" i="108"/>
  <c r="J97" i="102"/>
  <c r="I97" i="102"/>
  <c r="A90" i="95"/>
  <c r="B90" i="95" s="1"/>
  <c r="F90" i="95"/>
  <c r="K96" i="100"/>
  <c r="C96" i="100"/>
  <c r="J96" i="100" s="1"/>
  <c r="E96" i="100"/>
  <c r="F97" i="100" s="1"/>
  <c r="D96" i="100"/>
  <c r="G96" i="100" s="1"/>
  <c r="A100" i="103"/>
  <c r="B100" i="103" s="1"/>
  <c r="I96" i="100"/>
  <c r="I95" i="114"/>
  <c r="J95" i="114"/>
  <c r="G97" i="102"/>
  <c r="A101" i="99"/>
  <c r="B101" i="99" s="1"/>
  <c r="C97" i="102"/>
  <c r="E97" i="102"/>
  <c r="I101" i="109"/>
  <c r="J101" i="109"/>
  <c r="E101" i="109"/>
  <c r="A102" i="109" s="1"/>
  <c r="B102" i="109" s="1"/>
  <c r="C101" i="109"/>
  <c r="D101" i="109"/>
  <c r="G101" i="109" s="1"/>
  <c r="K91" i="108"/>
  <c r="C91" i="108"/>
  <c r="E91" i="108"/>
  <c r="F92" i="108" s="1"/>
  <c r="D91" i="108"/>
  <c r="G91" i="108" s="1"/>
  <c r="I91" i="108"/>
  <c r="J91" i="108"/>
  <c r="C101" i="99"/>
  <c r="E101" i="99"/>
  <c r="D101" i="99"/>
  <c r="G101" i="99" s="1"/>
  <c r="J101" i="99"/>
  <c r="I101" i="99"/>
  <c r="D98" i="116"/>
  <c r="E98" i="116"/>
  <c r="C98" i="116"/>
  <c r="F98" i="116"/>
  <c r="K98" i="116" s="1"/>
  <c r="E94" i="85"/>
  <c r="C94" i="85"/>
  <c r="D94" i="85"/>
  <c r="F94" i="85"/>
  <c r="K94" i="85" s="1"/>
  <c r="A95" i="85" l="1"/>
  <c r="B95" i="85" s="1"/>
  <c r="F98" i="102"/>
  <c r="A98" i="102"/>
  <c r="B98" i="102" s="1"/>
  <c r="F98" i="110"/>
  <c r="A98" i="110"/>
  <c r="B98" i="110" s="1"/>
  <c r="D96" i="105"/>
  <c r="G96" i="105" s="1"/>
  <c r="E96" i="105"/>
  <c r="A97" i="105" s="1"/>
  <c r="B97" i="105" s="1"/>
  <c r="C96" i="105"/>
  <c r="J96" i="105" s="1"/>
  <c r="K96" i="105"/>
  <c r="D97" i="105"/>
  <c r="I96" i="105"/>
  <c r="F97" i="105"/>
  <c r="A96" i="87"/>
  <c r="B96" i="87" s="1"/>
  <c r="F96" i="87"/>
  <c r="C98" i="111"/>
  <c r="K98" i="111"/>
  <c r="E98" i="111"/>
  <c r="A99" i="111" s="1"/>
  <c r="B99" i="111" s="1"/>
  <c r="D98" i="111"/>
  <c r="G98" i="111" s="1"/>
  <c r="K98" i="102"/>
  <c r="E98" i="102"/>
  <c r="A99" i="102" s="1"/>
  <c r="B99" i="102" s="1"/>
  <c r="C98" i="102"/>
  <c r="I98" i="111"/>
  <c r="J98" i="111"/>
  <c r="I97" i="100"/>
  <c r="J97" i="100"/>
  <c r="D98" i="102"/>
  <c r="G98" i="102" s="1"/>
  <c r="G98" i="116"/>
  <c r="J98" i="102"/>
  <c r="I98" i="102"/>
  <c r="I90" i="95"/>
  <c r="J90" i="95"/>
  <c r="I100" i="103"/>
  <c r="J98" i="116"/>
  <c r="G94" i="85"/>
  <c r="A92" i="108"/>
  <c r="B92" i="108" s="1"/>
  <c r="A97" i="100"/>
  <c r="B97" i="100" s="1"/>
  <c r="C90" i="95"/>
  <c r="E90" i="95"/>
  <c r="F91" i="95" s="1"/>
  <c r="K88" i="95"/>
  <c r="D90" i="95"/>
  <c r="G90" i="95" s="1"/>
  <c r="J101" i="104"/>
  <c r="I101" i="104"/>
  <c r="K100" i="103"/>
  <c r="E100" i="103"/>
  <c r="C100" i="103"/>
  <c r="J100" i="103" s="1"/>
  <c r="D100" i="103"/>
  <c r="G100" i="103" s="1"/>
  <c r="C95" i="114"/>
  <c r="E95" i="114"/>
  <c r="D95" i="114"/>
  <c r="G95" i="114" s="1"/>
  <c r="E101" i="104"/>
  <c r="C101" i="104"/>
  <c r="D101" i="104"/>
  <c r="G101" i="104" s="1"/>
  <c r="C100" i="98"/>
  <c r="K100" i="98"/>
  <c r="E100" i="98"/>
  <c r="D100" i="98"/>
  <c r="G100" i="98" s="1"/>
  <c r="C102" i="109"/>
  <c r="E102" i="109"/>
  <c r="D102" i="109"/>
  <c r="F102" i="109"/>
  <c r="I92" i="108"/>
  <c r="I98" i="116"/>
  <c r="F99" i="116"/>
  <c r="A99" i="116"/>
  <c r="B99" i="116" s="1"/>
  <c r="C95" i="85"/>
  <c r="E95" i="85"/>
  <c r="D95" i="85"/>
  <c r="I94" i="85"/>
  <c r="J94" i="85"/>
  <c r="F95" i="85"/>
  <c r="J96" i="87" l="1"/>
  <c r="I96" i="87"/>
  <c r="E96" i="87"/>
  <c r="C96" i="87"/>
  <c r="D96" i="87"/>
  <c r="G96" i="87" s="1"/>
  <c r="I97" i="105"/>
  <c r="J97" i="105"/>
  <c r="G97" i="105"/>
  <c r="E97" i="105"/>
  <c r="C97" i="105"/>
  <c r="E98" i="110"/>
  <c r="C98" i="110"/>
  <c r="K98" i="110"/>
  <c r="D98" i="110"/>
  <c r="G98" i="110" s="1"/>
  <c r="J98" i="110"/>
  <c r="I98" i="110"/>
  <c r="F99" i="110"/>
  <c r="A99" i="110"/>
  <c r="B99" i="110" s="1"/>
  <c r="E99" i="111"/>
  <c r="C99" i="111"/>
  <c r="D99" i="111"/>
  <c r="E99" i="102"/>
  <c r="C99" i="102"/>
  <c r="D99" i="102"/>
  <c r="A101" i="98"/>
  <c r="B101" i="98" s="1"/>
  <c r="F101" i="98"/>
  <c r="F101" i="103"/>
  <c r="A101" i="103"/>
  <c r="B101" i="103" s="1"/>
  <c r="A91" i="95"/>
  <c r="B91" i="95" s="1"/>
  <c r="C97" i="100"/>
  <c r="E97" i="100"/>
  <c r="D97" i="100"/>
  <c r="G97" i="100" s="1"/>
  <c r="C92" i="108"/>
  <c r="J92" i="108" s="1"/>
  <c r="E92" i="108"/>
  <c r="D92" i="108"/>
  <c r="G92" i="108" s="1"/>
  <c r="F99" i="102"/>
  <c r="A96" i="114"/>
  <c r="B96" i="114" s="1"/>
  <c r="F96" i="114"/>
  <c r="F99" i="111"/>
  <c r="G95" i="85"/>
  <c r="I102" i="109"/>
  <c r="F103" i="109"/>
  <c r="J102" i="109"/>
  <c r="A103" i="109"/>
  <c r="B103" i="109" s="1"/>
  <c r="G102" i="109"/>
  <c r="K102" i="109"/>
  <c r="E99" i="116"/>
  <c r="A100" i="116" s="1"/>
  <c r="B100" i="116" s="1"/>
  <c r="D100" i="116" s="1"/>
  <c r="C99" i="116"/>
  <c r="D99" i="116"/>
  <c r="G99" i="116" s="1"/>
  <c r="I99" i="116"/>
  <c r="F100" i="116"/>
  <c r="J99" i="116"/>
  <c r="J95" i="85"/>
  <c r="F96" i="85"/>
  <c r="I95" i="85"/>
  <c r="A96" i="85"/>
  <c r="B96" i="85" s="1"/>
  <c r="G100" i="116" l="1"/>
  <c r="G99" i="102"/>
  <c r="A100" i="102"/>
  <c r="B100" i="102" s="1"/>
  <c r="E99" i="110"/>
  <c r="F100" i="110" s="1"/>
  <c r="C99" i="110"/>
  <c r="D99" i="110"/>
  <c r="G99" i="110" s="1"/>
  <c r="I99" i="110"/>
  <c r="J99" i="110"/>
  <c r="A100" i="110"/>
  <c r="B100" i="110" s="1"/>
  <c r="A98" i="105"/>
  <c r="B98" i="105" s="1"/>
  <c r="F98" i="105"/>
  <c r="A97" i="87"/>
  <c r="B97" i="87" s="1"/>
  <c r="F97" i="87"/>
  <c r="I96" i="114"/>
  <c r="F93" i="108"/>
  <c r="A93" i="108"/>
  <c r="B93" i="108" s="1"/>
  <c r="C101" i="103"/>
  <c r="E101" i="103"/>
  <c r="D101" i="103"/>
  <c r="G101" i="103" s="1"/>
  <c r="E100" i="102"/>
  <c r="C100" i="102"/>
  <c r="K96" i="114"/>
  <c r="C96" i="114"/>
  <c r="J96" i="114" s="1"/>
  <c r="E96" i="114"/>
  <c r="A97" i="114" s="1"/>
  <c r="B97" i="114" s="1"/>
  <c r="D96" i="114"/>
  <c r="G96" i="114" s="1"/>
  <c r="J101" i="103"/>
  <c r="I101" i="103"/>
  <c r="J101" i="98"/>
  <c r="I101" i="98"/>
  <c r="A100" i="111"/>
  <c r="B100" i="111" s="1"/>
  <c r="J99" i="111"/>
  <c r="F100" i="111"/>
  <c r="I99" i="111"/>
  <c r="E101" i="98"/>
  <c r="C101" i="98"/>
  <c r="D101" i="98"/>
  <c r="G101" i="98" s="1"/>
  <c r="E91" i="95"/>
  <c r="C91" i="95"/>
  <c r="D91" i="95"/>
  <c r="G91" i="95" s="1"/>
  <c r="G99" i="111"/>
  <c r="A98" i="100"/>
  <c r="B98" i="100" s="1"/>
  <c r="F98" i="100"/>
  <c r="D100" i="102"/>
  <c r="I99" i="102"/>
  <c r="J99" i="102"/>
  <c r="F100" i="102"/>
  <c r="E103" i="109"/>
  <c r="A104" i="109" s="1"/>
  <c r="B104" i="109" s="1"/>
  <c r="C103" i="109"/>
  <c r="D103" i="109"/>
  <c r="G103" i="109" s="1"/>
  <c r="I103" i="109"/>
  <c r="J103" i="109"/>
  <c r="J100" i="116"/>
  <c r="I100" i="116"/>
  <c r="C100" i="116"/>
  <c r="K100" i="116"/>
  <c r="E100" i="116"/>
  <c r="A101" i="116" s="1"/>
  <c r="B101" i="116" s="1"/>
  <c r="D101" i="116" s="1"/>
  <c r="C96" i="85"/>
  <c r="J96" i="85" s="1"/>
  <c r="K96" i="85"/>
  <c r="E96" i="85"/>
  <c r="F97" i="85" s="1"/>
  <c r="D96" i="85"/>
  <c r="G96" i="85" s="1"/>
  <c r="I96" i="85"/>
  <c r="A97" i="85"/>
  <c r="B97" i="85" s="1"/>
  <c r="D97" i="85" s="1"/>
  <c r="I97" i="87" l="1"/>
  <c r="C97" i="87"/>
  <c r="J97" i="87" s="1"/>
  <c r="K97" i="87"/>
  <c r="E97" i="87"/>
  <c r="D97" i="87"/>
  <c r="G97" i="87" s="1"/>
  <c r="I98" i="105"/>
  <c r="J98" i="105"/>
  <c r="K98" i="105"/>
  <c r="E98" i="105"/>
  <c r="C98" i="105"/>
  <c r="D98" i="105"/>
  <c r="G98" i="105" s="1"/>
  <c r="E100" i="110"/>
  <c r="C100" i="110"/>
  <c r="J100" i="110" s="1"/>
  <c r="K100" i="110"/>
  <c r="D100" i="110"/>
  <c r="G100" i="110" s="1"/>
  <c r="I100" i="110"/>
  <c r="F101" i="110"/>
  <c r="A101" i="110"/>
  <c r="B101" i="110" s="1"/>
  <c r="C97" i="114"/>
  <c r="E97" i="114"/>
  <c r="D97" i="114"/>
  <c r="D100" i="111"/>
  <c r="G100" i="111" s="1"/>
  <c r="C100" i="111"/>
  <c r="J100" i="111" s="1"/>
  <c r="E100" i="111"/>
  <c r="A101" i="111" s="1"/>
  <c r="B101" i="111" s="1"/>
  <c r="K100" i="111"/>
  <c r="K93" i="108"/>
  <c r="E93" i="108"/>
  <c r="D93" i="108"/>
  <c r="G93" i="108" s="1"/>
  <c r="C93" i="108"/>
  <c r="J93" i="108" s="1"/>
  <c r="I93" i="108"/>
  <c r="A94" i="108"/>
  <c r="B94" i="108" s="1"/>
  <c r="F94" i="108"/>
  <c r="J98" i="100"/>
  <c r="I98" i="100"/>
  <c r="A101" i="102"/>
  <c r="B101" i="102" s="1"/>
  <c r="I100" i="102"/>
  <c r="J100" i="102"/>
  <c r="F97" i="114"/>
  <c r="F101" i="102"/>
  <c r="E98" i="100"/>
  <c r="A99" i="100" s="1"/>
  <c r="B99" i="100" s="1"/>
  <c r="C98" i="100"/>
  <c r="K98" i="100"/>
  <c r="D99" i="100"/>
  <c r="D98" i="100"/>
  <c r="G98" i="100" s="1"/>
  <c r="K100" i="102"/>
  <c r="G100" i="102"/>
  <c r="F92" i="95"/>
  <c r="A92" i="95"/>
  <c r="B92" i="95" s="1"/>
  <c r="I100" i="111"/>
  <c r="C104" i="109"/>
  <c r="E104" i="109"/>
  <c r="D104" i="109"/>
  <c r="F104" i="109"/>
  <c r="E101" i="116"/>
  <c r="C101" i="116"/>
  <c r="F101" i="116"/>
  <c r="G101" i="116" s="1"/>
  <c r="I97" i="85"/>
  <c r="J97" i="85"/>
  <c r="G97" i="85"/>
  <c r="C97" i="85"/>
  <c r="E97" i="85"/>
  <c r="A98" i="85" l="1"/>
  <c r="B98" i="85" s="1"/>
  <c r="F98" i="85"/>
  <c r="G104" i="109"/>
  <c r="E101" i="110"/>
  <c r="A102" i="110" s="1"/>
  <c r="B102" i="110" s="1"/>
  <c r="C101" i="110"/>
  <c r="J101" i="110" s="1"/>
  <c r="D102" i="110"/>
  <c r="G102" i="110" s="1"/>
  <c r="D101" i="110"/>
  <c r="G101" i="110" s="1"/>
  <c r="I101" i="110"/>
  <c r="F102" i="110"/>
  <c r="A99" i="105"/>
  <c r="B99" i="105" s="1"/>
  <c r="F99" i="105"/>
  <c r="A98" i="87"/>
  <c r="B98" i="87" s="1"/>
  <c r="F98" i="87"/>
  <c r="J97" i="114"/>
  <c r="F98" i="114"/>
  <c r="I97" i="114"/>
  <c r="A98" i="114"/>
  <c r="B98" i="114" s="1"/>
  <c r="D94" i="108"/>
  <c r="G94" i="108" s="1"/>
  <c r="C94" i="108"/>
  <c r="E94" i="108"/>
  <c r="F95" i="108" s="1"/>
  <c r="E101" i="111"/>
  <c r="C101" i="111"/>
  <c r="I94" i="108"/>
  <c r="J94" i="108"/>
  <c r="J92" i="95"/>
  <c r="I92" i="95"/>
  <c r="C101" i="102"/>
  <c r="E101" i="102"/>
  <c r="F102" i="102" s="1"/>
  <c r="D101" i="102"/>
  <c r="G101" i="102" s="1"/>
  <c r="G97" i="114"/>
  <c r="F101" i="111"/>
  <c r="F99" i="100"/>
  <c r="I101" i="102"/>
  <c r="J101" i="102"/>
  <c r="A102" i="102"/>
  <c r="B102" i="102" s="1"/>
  <c r="G99" i="100"/>
  <c r="K90" i="95"/>
  <c r="E92" i="95"/>
  <c r="F93" i="95" s="1"/>
  <c r="C92" i="95"/>
  <c r="D92" i="95"/>
  <c r="G92" i="95" s="1"/>
  <c r="C99" i="100"/>
  <c r="E99" i="100"/>
  <c r="F100" i="100" s="1"/>
  <c r="D101" i="111"/>
  <c r="G101" i="111" s="1"/>
  <c r="I104" i="109"/>
  <c r="J104" i="109"/>
  <c r="K104" i="109"/>
  <c r="I101" i="116"/>
  <c r="J101" i="116"/>
  <c r="F102" i="116"/>
  <c r="A102" i="116"/>
  <c r="B102" i="116" s="1"/>
  <c r="C98" i="85"/>
  <c r="K98" i="85"/>
  <c r="E98" i="85"/>
  <c r="F99" i="85" s="1"/>
  <c r="D98" i="85"/>
  <c r="G98" i="85" s="1"/>
  <c r="J98" i="85"/>
  <c r="I98" i="85"/>
  <c r="I98" i="87" l="1"/>
  <c r="J98" i="87"/>
  <c r="C98" i="87"/>
  <c r="E98" i="87"/>
  <c r="D98" i="87"/>
  <c r="G98" i="87" s="1"/>
  <c r="I99" i="105"/>
  <c r="J99" i="105"/>
  <c r="E99" i="105"/>
  <c r="C99" i="105"/>
  <c r="D99" i="105"/>
  <c r="G99" i="105" s="1"/>
  <c r="I102" i="110"/>
  <c r="J102" i="110"/>
  <c r="E102" i="110"/>
  <c r="K102" i="110"/>
  <c r="C102" i="110"/>
  <c r="I102" i="102"/>
  <c r="J102" i="102"/>
  <c r="I93" i="95"/>
  <c r="J93" i="95"/>
  <c r="J99" i="100"/>
  <c r="I99" i="100"/>
  <c r="A100" i="100"/>
  <c r="B100" i="100" s="1"/>
  <c r="A93" i="95"/>
  <c r="I95" i="108"/>
  <c r="J95" i="108"/>
  <c r="A102" i="111"/>
  <c r="B102" i="111" s="1"/>
  <c r="I101" i="111"/>
  <c r="J101" i="111"/>
  <c r="F102" i="111"/>
  <c r="K98" i="114"/>
  <c r="E98" i="114"/>
  <c r="A99" i="114" s="1"/>
  <c r="B99" i="114" s="1"/>
  <c r="C98" i="114"/>
  <c r="D99" i="114"/>
  <c r="D98" i="114"/>
  <c r="G98" i="114" s="1"/>
  <c r="E102" i="102"/>
  <c r="A103" i="102" s="1"/>
  <c r="B103" i="102" s="1"/>
  <c r="K102" i="102"/>
  <c r="C102" i="102"/>
  <c r="D102" i="102"/>
  <c r="G102" i="102" s="1"/>
  <c r="A95" i="108"/>
  <c r="B95" i="108" s="1"/>
  <c r="I100" i="100"/>
  <c r="A99" i="85"/>
  <c r="B99" i="85" s="1"/>
  <c r="D99" i="85" s="1"/>
  <c r="G99" i="85" s="1"/>
  <c r="I98" i="114"/>
  <c r="J98" i="114"/>
  <c r="F99" i="114"/>
  <c r="E102" i="116"/>
  <c r="A103" i="116" s="1"/>
  <c r="B103" i="116" s="1"/>
  <c r="K102" i="116"/>
  <c r="C102" i="116"/>
  <c r="J102" i="116" s="1"/>
  <c r="D103" i="116"/>
  <c r="D102" i="116"/>
  <c r="G102" i="116" s="1"/>
  <c r="I102" i="116"/>
  <c r="F103" i="116"/>
  <c r="J99" i="85"/>
  <c r="I99" i="85"/>
  <c r="G99" i="114" l="1"/>
  <c r="A103" i="110"/>
  <c r="B103" i="110" s="1"/>
  <c r="F103" i="110"/>
  <c r="A100" i="105"/>
  <c r="B100" i="105" s="1"/>
  <c r="F100" i="105"/>
  <c r="F99" i="87"/>
  <c r="A99" i="87"/>
  <c r="B99" i="87" s="1"/>
  <c r="C103" i="102"/>
  <c r="D103" i="102"/>
  <c r="E103" i="102"/>
  <c r="E102" i="111"/>
  <c r="K102" i="111"/>
  <c r="C102" i="111"/>
  <c r="D102" i="111"/>
  <c r="G102" i="111" s="1"/>
  <c r="C95" i="108"/>
  <c r="E95" i="108"/>
  <c r="D95" i="108"/>
  <c r="G95" i="108" s="1"/>
  <c r="E99" i="114"/>
  <c r="C99" i="114"/>
  <c r="B93" i="95"/>
  <c r="I91" i="95"/>
  <c r="F103" i="102"/>
  <c r="I99" i="114"/>
  <c r="F100" i="114"/>
  <c r="J99" i="114"/>
  <c r="A100" i="114"/>
  <c r="B100" i="114" s="1"/>
  <c r="D100" i="114" s="1"/>
  <c r="G100" i="114" s="1"/>
  <c r="K100" i="100"/>
  <c r="E100" i="100"/>
  <c r="C100" i="100"/>
  <c r="J100" i="100" s="1"/>
  <c r="D100" i="100"/>
  <c r="G100" i="100" s="1"/>
  <c r="E99" i="85"/>
  <c r="C99" i="85"/>
  <c r="A103" i="111"/>
  <c r="B103" i="111" s="1"/>
  <c r="D103" i="111" s="1"/>
  <c r="J102" i="111"/>
  <c r="F103" i="111"/>
  <c r="I102" i="111"/>
  <c r="J103" i="116"/>
  <c r="I103" i="116"/>
  <c r="G103" i="116"/>
  <c r="E103" i="116"/>
  <c r="C103" i="116"/>
  <c r="F104" i="116" l="1"/>
  <c r="A104" i="116"/>
  <c r="B104" i="116" s="1"/>
  <c r="G103" i="111"/>
  <c r="G103" i="102"/>
  <c r="C99" i="87"/>
  <c r="K99" i="87"/>
  <c r="E99" i="87"/>
  <c r="A100" i="87" s="1"/>
  <c r="B100" i="87" s="1"/>
  <c r="D100" i="87"/>
  <c r="D99" i="87"/>
  <c r="G99" i="87" s="1"/>
  <c r="I99" i="87"/>
  <c r="J99" i="87"/>
  <c r="F100" i="87"/>
  <c r="I100" i="105"/>
  <c r="D100" i="105"/>
  <c r="G100" i="105" s="1"/>
  <c r="E100" i="105"/>
  <c r="C100" i="105"/>
  <c r="J100" i="105" s="1"/>
  <c r="K100" i="105"/>
  <c r="I103" i="110"/>
  <c r="C103" i="110"/>
  <c r="J103" i="110" s="1"/>
  <c r="E103" i="110"/>
  <c r="D103" i="110"/>
  <c r="G103" i="110" s="1"/>
  <c r="I103" i="111"/>
  <c r="A101" i="100"/>
  <c r="B101" i="100" s="1"/>
  <c r="F101" i="100"/>
  <c r="E93" i="95"/>
  <c r="C93" i="95"/>
  <c r="J91" i="95" s="1"/>
  <c r="D93" i="95"/>
  <c r="G93" i="95" s="1"/>
  <c r="K100" i="114"/>
  <c r="E100" i="114"/>
  <c r="A101" i="114" s="1"/>
  <c r="B101" i="114" s="1"/>
  <c r="D101" i="114" s="1"/>
  <c r="C100" i="114"/>
  <c r="J100" i="114" s="1"/>
  <c r="C103" i="111"/>
  <c r="J103" i="111" s="1"/>
  <c r="E103" i="111"/>
  <c r="F104" i="111" s="1"/>
  <c r="A100" i="85"/>
  <c r="B100" i="85" s="1"/>
  <c r="F100" i="85"/>
  <c r="I100" i="114"/>
  <c r="F101" i="114"/>
  <c r="A96" i="108"/>
  <c r="B96" i="108" s="1"/>
  <c r="F96" i="108"/>
  <c r="F104" i="102"/>
  <c r="J103" i="102"/>
  <c r="A104" i="102"/>
  <c r="B104" i="102" s="1"/>
  <c r="I103" i="102"/>
  <c r="I104" i="116"/>
  <c r="J104" i="116"/>
  <c r="C104" i="116"/>
  <c r="E104" i="116"/>
  <c r="K104" i="116"/>
  <c r="D104" i="116"/>
  <c r="G104" i="116" s="1"/>
  <c r="G101" i="114" l="1"/>
  <c r="F104" i="110"/>
  <c r="A104" i="110"/>
  <c r="B104" i="110" s="1"/>
  <c r="A101" i="105"/>
  <c r="B101" i="105" s="1"/>
  <c r="F101" i="105"/>
  <c r="J100" i="87"/>
  <c r="I100" i="87"/>
  <c r="G100" i="87"/>
  <c r="E100" i="87"/>
  <c r="C100" i="87"/>
  <c r="D100" i="85"/>
  <c r="G100" i="85" s="1"/>
  <c r="K100" i="85"/>
  <c r="C100" i="85"/>
  <c r="J100" i="85" s="1"/>
  <c r="E100" i="85"/>
  <c r="F101" i="85" s="1"/>
  <c r="I104" i="111"/>
  <c r="J104" i="111"/>
  <c r="F94" i="95"/>
  <c r="A94" i="95"/>
  <c r="B94" i="95" s="1"/>
  <c r="D96" i="108"/>
  <c r="G96" i="108" s="1"/>
  <c r="K96" i="108"/>
  <c r="E96" i="108"/>
  <c r="F97" i="108" s="1"/>
  <c r="I97" i="108" s="1"/>
  <c r="C96" i="108"/>
  <c r="J96" i="108" s="1"/>
  <c r="I101" i="100"/>
  <c r="E101" i="100"/>
  <c r="C101" i="100"/>
  <c r="J101" i="100" s="1"/>
  <c r="D101" i="100"/>
  <c r="G101" i="100" s="1"/>
  <c r="A97" i="108"/>
  <c r="B97" i="108" s="1"/>
  <c r="E97" i="108" s="1"/>
  <c r="A98" i="108" s="1"/>
  <c r="I96" i="108"/>
  <c r="C101" i="114"/>
  <c r="E101" i="114"/>
  <c r="A104" i="111"/>
  <c r="B104" i="111" s="1"/>
  <c r="E104" i="102"/>
  <c r="F105" i="102" s="1"/>
  <c r="D104" i="102"/>
  <c r="G104" i="102" s="1"/>
  <c r="C104" i="102"/>
  <c r="J104" i="102" s="1"/>
  <c r="K104" i="102"/>
  <c r="A105" i="102"/>
  <c r="B105" i="102" s="1"/>
  <c r="I104" i="102"/>
  <c r="J101" i="114"/>
  <c r="I101" i="114"/>
  <c r="F102" i="114"/>
  <c r="A102" i="114"/>
  <c r="B102" i="114" s="1"/>
  <c r="I100" i="85"/>
  <c r="A101" i="85"/>
  <c r="B101" i="85" s="1"/>
  <c r="D101" i="85" s="1"/>
  <c r="G101" i="85" s="1"/>
  <c r="F102" i="100" l="1"/>
  <c r="A102" i="100"/>
  <c r="B102" i="100" s="1"/>
  <c r="F101" i="87"/>
  <c r="A101" i="87"/>
  <c r="B101" i="87" s="1"/>
  <c r="J101" i="105"/>
  <c r="I101" i="105"/>
  <c r="E101" i="105"/>
  <c r="C101" i="105"/>
  <c r="D101" i="105"/>
  <c r="G101" i="105" s="1"/>
  <c r="C104" i="110"/>
  <c r="K104" i="110"/>
  <c r="E104" i="110"/>
  <c r="D104" i="110"/>
  <c r="G104" i="110" s="1"/>
  <c r="J104" i="110"/>
  <c r="I104" i="110"/>
  <c r="E105" i="102"/>
  <c r="C105" i="102"/>
  <c r="I102" i="100"/>
  <c r="J102" i="100"/>
  <c r="I101" i="85"/>
  <c r="K102" i="100"/>
  <c r="C102" i="100"/>
  <c r="E102" i="100"/>
  <c r="A103" i="100" s="1"/>
  <c r="B103" i="100" s="1"/>
  <c r="D103" i="100" s="1"/>
  <c r="E102" i="114"/>
  <c r="A103" i="114" s="1"/>
  <c r="B103" i="114" s="1"/>
  <c r="K102" i="114"/>
  <c r="C102" i="114"/>
  <c r="I102" i="114"/>
  <c r="J102" i="114"/>
  <c r="D102" i="100"/>
  <c r="G102" i="100" s="1"/>
  <c r="C104" i="111"/>
  <c r="E104" i="111"/>
  <c r="K104" i="111"/>
  <c r="D104" i="111"/>
  <c r="G104" i="111" s="1"/>
  <c r="C101" i="85"/>
  <c r="J101" i="85" s="1"/>
  <c r="E101" i="85"/>
  <c r="A106" i="102"/>
  <c r="B106" i="102" s="1"/>
  <c r="D106" i="102" s="1"/>
  <c r="I105" i="102"/>
  <c r="J105" i="102"/>
  <c r="F106" i="102"/>
  <c r="D97" i="108"/>
  <c r="G97" i="108" s="1"/>
  <c r="C97" i="108"/>
  <c r="J97" i="108" s="1"/>
  <c r="D102" i="114"/>
  <c r="G102" i="114" s="1"/>
  <c r="E94" i="95"/>
  <c r="A95" i="95" s="1"/>
  <c r="B95" i="95" s="1"/>
  <c r="K92" i="95"/>
  <c r="C94" i="95"/>
  <c r="D94" i="95"/>
  <c r="G94" i="95" s="1"/>
  <c r="I94" i="95"/>
  <c r="J94" i="95"/>
  <c r="F95" i="95"/>
  <c r="D105" i="102"/>
  <c r="G105" i="102" s="1"/>
  <c r="B98" i="108"/>
  <c r="F98" i="108"/>
  <c r="G106" i="102" l="1"/>
  <c r="F102" i="85"/>
  <c r="A102" i="85"/>
  <c r="B102" i="85" s="1"/>
  <c r="D102" i="85" s="1"/>
  <c r="G102" i="85" s="1"/>
  <c r="C101" i="87"/>
  <c r="J101" i="87" s="1"/>
  <c r="K101" i="87"/>
  <c r="E101" i="87"/>
  <c r="F102" i="87" s="1"/>
  <c r="D101" i="87"/>
  <c r="G101" i="87" s="1"/>
  <c r="I101" i="87"/>
  <c r="A102" i="87"/>
  <c r="B102" i="87" s="1"/>
  <c r="C95" i="95"/>
  <c r="E95" i="95"/>
  <c r="D95" i="95"/>
  <c r="G95" i="95" s="1"/>
  <c r="J102" i="85"/>
  <c r="I102" i="85"/>
  <c r="J106" i="102"/>
  <c r="I106" i="102"/>
  <c r="K102" i="85"/>
  <c r="E102" i="85"/>
  <c r="C102" i="85"/>
  <c r="E103" i="114"/>
  <c r="C103" i="114"/>
  <c r="C106" i="102"/>
  <c r="K106" i="102"/>
  <c r="E106" i="102"/>
  <c r="F107" i="102" s="1"/>
  <c r="C103" i="100"/>
  <c r="E103" i="100"/>
  <c r="F103" i="114"/>
  <c r="F103" i="100"/>
  <c r="F96" i="95"/>
  <c r="A96" i="95"/>
  <c r="B96" i="95" s="1"/>
  <c r="D103" i="114"/>
  <c r="G103" i="114" s="1"/>
  <c r="I98" i="108"/>
  <c r="J98" i="108"/>
  <c r="K98" i="108"/>
  <c r="C98" i="108"/>
  <c r="E98" i="108"/>
  <c r="D98" i="108"/>
  <c r="G98" i="108" s="1"/>
  <c r="A99" i="108" l="1"/>
  <c r="F99" i="108"/>
  <c r="G103" i="100"/>
  <c r="K103" i="100"/>
  <c r="F103" i="85"/>
  <c r="A103" i="85"/>
  <c r="B103" i="85" s="1"/>
  <c r="E102" i="87"/>
  <c r="C102" i="87"/>
  <c r="D102" i="87"/>
  <c r="G102" i="87" s="1"/>
  <c r="J102" i="87"/>
  <c r="I102" i="87"/>
  <c r="F104" i="114"/>
  <c r="E103" i="85"/>
  <c r="D103" i="85"/>
  <c r="G103" i="85" s="1"/>
  <c r="C103" i="85"/>
  <c r="J103" i="85" s="1"/>
  <c r="I103" i="85"/>
  <c r="A107" i="102"/>
  <c r="B107" i="102" s="1"/>
  <c r="I103" i="114"/>
  <c r="J103" i="114"/>
  <c r="A104" i="114"/>
  <c r="B104" i="114" s="1"/>
  <c r="I107" i="102"/>
  <c r="J107" i="102"/>
  <c r="K94" i="95"/>
  <c r="E96" i="95"/>
  <c r="A97" i="95" s="1"/>
  <c r="C96" i="95"/>
  <c r="F97" i="95"/>
  <c r="J96" i="95"/>
  <c r="I96" i="95"/>
  <c r="D96" i="95"/>
  <c r="G96" i="95" s="1"/>
  <c r="I103" i="100"/>
  <c r="J103" i="100"/>
  <c r="B99" i="108"/>
  <c r="D99" i="108" s="1"/>
  <c r="G99" i="108" s="1"/>
  <c r="J99" i="108"/>
  <c r="I99" i="108"/>
  <c r="B97" i="95" l="1"/>
  <c r="I95" i="95"/>
  <c r="I97" i="95"/>
  <c r="J97" i="95"/>
  <c r="D107" i="102"/>
  <c r="G107" i="102" s="1"/>
  <c r="E107" i="102"/>
  <c r="C107" i="102"/>
  <c r="C99" i="108"/>
  <c r="E104" i="114"/>
  <c r="K104" i="114"/>
  <c r="C104" i="114"/>
  <c r="J104" i="114" s="1"/>
  <c r="D104" i="114"/>
  <c r="G104" i="114" s="1"/>
  <c r="I104" i="114"/>
  <c r="E99" i="108"/>
  <c r="A100" i="108" s="1"/>
  <c r="B100" i="108" s="1"/>
  <c r="E97" i="95" l="1"/>
  <c r="C97" i="95"/>
  <c r="J95" i="95" s="1"/>
  <c r="D97" i="95"/>
  <c r="G97" i="95" s="1"/>
  <c r="F100" i="108"/>
  <c r="K100" i="108" s="1"/>
  <c r="E100" i="108"/>
  <c r="F101" i="108" s="1"/>
  <c r="C100" i="108"/>
  <c r="D100" i="108"/>
  <c r="A98" i="95" l="1"/>
  <c r="B98" i="95" s="1"/>
  <c r="F98" i="95"/>
  <c r="A101" i="108"/>
  <c r="B101" i="108" s="1"/>
  <c r="C101" i="108" s="1"/>
  <c r="G100" i="108"/>
  <c r="I100" i="108"/>
  <c r="J100" i="108"/>
  <c r="E101" i="108"/>
  <c r="F102" i="108" s="1"/>
  <c r="J101" i="108"/>
  <c r="I101" i="108"/>
  <c r="D101" i="108" l="1"/>
  <c r="G101" i="108" s="1"/>
  <c r="I98" i="95"/>
  <c r="J98" i="95"/>
  <c r="E98" i="95"/>
  <c r="A99" i="95" s="1"/>
  <c r="B99" i="95" s="1"/>
  <c r="K96" i="95"/>
  <c r="C98" i="95"/>
  <c r="D98" i="95"/>
  <c r="G98" i="95" s="1"/>
  <c r="A102" i="108"/>
  <c r="B102" i="108" s="1"/>
  <c r="J102" i="108"/>
  <c r="I102" i="108"/>
  <c r="C99" i="95" l="1"/>
  <c r="E99" i="95"/>
  <c r="D99" i="95"/>
  <c r="G99" i="95" s="1"/>
  <c r="F99" i="95"/>
  <c r="D102" i="108"/>
  <c r="G102" i="108" s="1"/>
  <c r="E102" i="108"/>
  <c r="A103" i="108" s="1"/>
  <c r="C102" i="108"/>
  <c r="K102" i="108"/>
  <c r="F100" i="95" l="1"/>
  <c r="A100" i="95"/>
  <c r="B100" i="95" s="1"/>
  <c r="F103" i="108"/>
  <c r="B103" i="108"/>
  <c r="K98" i="95" l="1"/>
  <c r="E100" i="95"/>
  <c r="F101" i="95" s="1"/>
  <c r="C100" i="95"/>
  <c r="D100" i="95"/>
  <c r="G100" i="95" s="1"/>
  <c r="E103" i="108"/>
  <c r="F104" i="108" s="1"/>
  <c r="C103" i="108"/>
  <c r="D103" i="108"/>
  <c r="G103" i="108" s="1"/>
  <c r="J103" i="108"/>
  <c r="I103" i="108"/>
  <c r="I101" i="95" l="1"/>
  <c r="J101" i="95"/>
  <c r="A101" i="95"/>
  <c r="A104" i="108"/>
  <c r="B104" i="108" s="1"/>
  <c r="I104" i="108"/>
  <c r="B101" i="95" l="1"/>
  <c r="I99" i="95"/>
  <c r="E104" i="108"/>
  <c r="C104" i="108"/>
  <c r="J104" i="108" s="1"/>
  <c r="K104" i="108"/>
  <c r="D104" i="108"/>
  <c r="G104" i="108" s="1"/>
  <c r="C101" i="95" l="1"/>
  <c r="J99" i="95" s="1"/>
  <c r="E101" i="95"/>
  <c r="D101" i="95"/>
  <c r="G101" i="95" s="1"/>
  <c r="F102" i="95" l="1"/>
  <c r="A102" i="95"/>
  <c r="B102" i="95" l="1"/>
  <c r="I100" i="95"/>
  <c r="E102" i="95" l="1"/>
  <c r="C102" i="95"/>
  <c r="J100" i="95" s="1"/>
  <c r="K100" i="95"/>
  <c r="D102" i="95"/>
  <c r="G102" i="95" s="1"/>
  <c r="F103" i="95" l="1"/>
  <c r="A103" i="95"/>
  <c r="B103" i="95" s="1"/>
  <c r="E103" i="95" l="1"/>
  <c r="C103" i="95"/>
  <c r="D103" i="95"/>
  <c r="G103" i="95" s="1"/>
  <c r="I103" i="95"/>
  <c r="F104" i="95"/>
  <c r="A104" i="95"/>
  <c r="J103" i="95"/>
  <c r="B104" i="95" l="1"/>
  <c r="I102" i="95"/>
  <c r="I104" i="95"/>
  <c r="J104" i="95"/>
  <c r="C104" i="95" l="1"/>
  <c r="J102" i="95" s="1"/>
  <c r="E104" i="95"/>
  <c r="D104" i="95"/>
  <c r="G104" i="95" s="1"/>
  <c r="F105" i="95" l="1"/>
  <c r="A105" i="95"/>
  <c r="B105" i="95" s="1"/>
  <c r="K103" i="95" l="1"/>
  <c r="E105" i="95"/>
  <c r="C105" i="95"/>
  <c r="D105" i="95"/>
  <c r="G105" i="95" s="1"/>
  <c r="F106" i="95"/>
  <c r="J105" i="95"/>
  <c r="A106" i="95"/>
  <c r="B106" i="95" s="1"/>
  <c r="I105" i="95"/>
  <c r="E106" i="95" l="1"/>
  <c r="A107" i="95" s="1"/>
  <c r="B107" i="95" s="1"/>
  <c r="C106" i="95"/>
  <c r="D106" i="95"/>
  <c r="G106" i="95" s="1"/>
  <c r="E107" i="95" l="1"/>
  <c r="K105" i="95"/>
  <c r="C107" i="95"/>
  <c r="D107" i="95"/>
  <c r="F107" i="95"/>
  <c r="G107" i="95" l="1"/>
  <c r="J107" i="95"/>
  <c r="F108" i="95"/>
  <c r="I107" i="95"/>
  <c r="A108" i="95"/>
  <c r="B108" i="95" l="1"/>
  <c r="I106" i="95"/>
  <c r="I108" i="95"/>
  <c r="J108" i="95"/>
  <c r="C108" i="95" l="1"/>
  <c r="J106" i="95" s="1"/>
  <c r="E108" i="95"/>
  <c r="D108" i="95"/>
  <c r="G108" i="95" s="1"/>
  <c r="A109" i="95" l="1"/>
  <c r="B109" i="95" s="1"/>
  <c r="F109" i="95"/>
  <c r="J109" i="95" l="1"/>
  <c r="I109" i="95"/>
  <c r="C109" i="95"/>
  <c r="K107" i="95"/>
  <c r="E109" i="95"/>
  <c r="F110" i="95" s="1"/>
  <c r="D109" i="95"/>
  <c r="G109" i="95" s="1"/>
  <c r="A110" i="95" l="1"/>
  <c r="B110" i="95" s="1"/>
  <c r="C110" i="95" l="1"/>
  <c r="K108" i="95"/>
  <c r="E110" i="95"/>
  <c r="D110" i="95"/>
  <c r="G110" i="95" s="1"/>
  <c r="F111" i="95" l="1"/>
  <c r="A111" i="95"/>
  <c r="B111" i="95" s="1"/>
  <c r="C111" i="95" l="1"/>
  <c r="E111" i="95"/>
  <c r="D111" i="95"/>
  <c r="G111" i="95" s="1"/>
  <c r="I111" i="95"/>
  <c r="F112" i="95"/>
  <c r="A112" i="95"/>
  <c r="J111" i="95"/>
  <c r="B112" i="95" l="1"/>
  <c r="I110" i="95"/>
  <c r="I112" i="95"/>
  <c r="J112" i="95"/>
  <c r="K110" i="95" l="1"/>
  <c r="E112" i="95"/>
  <c r="C112" i="95"/>
  <c r="J110" i="95" s="1"/>
  <c r="D112" i="95"/>
  <c r="G112" i="95" s="1"/>
  <c r="A113" i="95" l="1"/>
  <c r="B113" i="95" s="1"/>
  <c r="F113" i="95"/>
  <c r="J113" i="95" l="1"/>
  <c r="I113" i="95"/>
  <c r="E113" i="95"/>
  <c r="F114" i="95" s="1"/>
  <c r="C113" i="95"/>
  <c r="D113" i="95"/>
  <c r="G113" i="95" s="1"/>
  <c r="A114" i="95" l="1"/>
  <c r="B114" i="95" s="1"/>
  <c r="K112" i="95" l="1"/>
  <c r="C114" i="95"/>
  <c r="E114" i="95"/>
  <c r="D114" i="95"/>
  <c r="G114" i="95" s="1"/>
  <c r="F115" i="95" l="1"/>
  <c r="A115" i="95"/>
  <c r="B115" i="95" s="1"/>
  <c r="E115" i="95" l="1"/>
  <c r="C115" i="95"/>
  <c r="D115" i="95"/>
  <c r="G115" i="95" s="1"/>
  <c r="I115" i="95"/>
  <c r="F116" i="95"/>
  <c r="A116" i="95"/>
  <c r="J115" i="95"/>
  <c r="B116" i="95" l="1"/>
  <c r="I114" i="95"/>
  <c r="I116" i="95"/>
  <c r="K116" i="95"/>
  <c r="J116" i="95"/>
  <c r="K114" i="95" l="1"/>
  <c r="C116" i="95"/>
  <c r="J114" i="95" s="1"/>
  <c r="E116" i="95"/>
  <c r="D116" i="95"/>
  <c r="G116" i="95" s="1"/>
  <c r="F117" i="95" l="1"/>
  <c r="A117" i="95"/>
  <c r="B117" i="95" s="1"/>
  <c r="C117" i="95" l="1"/>
  <c r="E117" i="95"/>
  <c r="D117" i="95"/>
  <c r="G117" i="95" s="1"/>
  <c r="J117" i="95"/>
  <c r="I117" i="95"/>
</calcChain>
</file>

<file path=xl/sharedStrings.xml><?xml version="1.0" encoding="utf-8"?>
<sst xmlns="http://schemas.openxmlformats.org/spreadsheetml/2006/main" count="708" uniqueCount="284">
  <si>
    <t>M1</t>
  </si>
  <si>
    <t>Accounting principles and procedures</t>
  </si>
  <si>
    <t>List must be in numerical order, then alphabetical</t>
  </si>
  <si>
    <t>M2</t>
  </si>
  <si>
    <t>Business planning</t>
  </si>
  <si>
    <t>M3</t>
  </si>
  <si>
    <t>Client care</t>
  </si>
  <si>
    <t>M4</t>
  </si>
  <si>
    <t>Communication and negotiation</t>
  </si>
  <si>
    <t>M5</t>
  </si>
  <si>
    <t>Conduct rules, ethics and professional practice</t>
  </si>
  <si>
    <t>M6</t>
  </si>
  <si>
    <t>Conflict avoidance, management and dispute resolution procedures</t>
  </si>
  <si>
    <t>M7</t>
  </si>
  <si>
    <t>Data management</t>
  </si>
  <si>
    <t>M8</t>
  </si>
  <si>
    <t>Health and safety</t>
  </si>
  <si>
    <t>M9</t>
  </si>
  <si>
    <t>Sustainability</t>
  </si>
  <si>
    <t>M10</t>
  </si>
  <si>
    <t>Teamworking</t>
  </si>
  <si>
    <t>T1</t>
  </si>
  <si>
    <t>Access and Rights Over Land</t>
  </si>
  <si>
    <t>T2</t>
  </si>
  <si>
    <t>Agriculture</t>
  </si>
  <si>
    <t>T3</t>
  </si>
  <si>
    <t>Analysis of client requirements</t>
  </si>
  <si>
    <t>T4</t>
  </si>
  <si>
    <t>Auctioneering</t>
  </si>
  <si>
    <t>T5</t>
  </si>
  <si>
    <t>Building control inspections</t>
  </si>
  <si>
    <t>T6</t>
  </si>
  <si>
    <t>Building pathology</t>
  </si>
  <si>
    <t>T7</t>
  </si>
  <si>
    <t>Cadastre and land management</t>
  </si>
  <si>
    <t>T8</t>
  </si>
  <si>
    <t>Capital Allowances</t>
  </si>
  <si>
    <t>T9</t>
  </si>
  <si>
    <t>Capital Taxation</t>
  </si>
  <si>
    <t>T10</t>
  </si>
  <si>
    <t xml:space="preserve">Commercial management of </t>
  </si>
  <si>
    <t>T11</t>
  </si>
  <si>
    <t>Compulsory purchase and compensation</t>
  </si>
  <si>
    <t>T12</t>
  </si>
  <si>
    <t>Conservation and restoration</t>
  </si>
  <si>
    <t>T13</t>
  </si>
  <si>
    <t>Construction Technology and environmental services</t>
  </si>
  <si>
    <t>T14</t>
  </si>
  <si>
    <t>Consultancy services</t>
  </si>
  <si>
    <t>T15</t>
  </si>
  <si>
    <t>Contaminated land</t>
  </si>
  <si>
    <t>T16</t>
  </si>
  <si>
    <t>Contract administration</t>
  </si>
  <si>
    <t>T17</t>
  </si>
  <si>
    <t>Contract practice</t>
  </si>
  <si>
    <t>T18</t>
  </si>
  <si>
    <t>Corporate finance</t>
  </si>
  <si>
    <t>T19</t>
  </si>
  <si>
    <t>Corporate real estate management</t>
  </si>
  <si>
    <t>T20</t>
  </si>
  <si>
    <t>Corporate recovery and insolvency</t>
  </si>
  <si>
    <t>T21</t>
  </si>
  <si>
    <t>Design and specification</t>
  </si>
  <si>
    <t>T22</t>
  </si>
  <si>
    <t>Design economics and cost planning</t>
  </si>
  <si>
    <t>T23</t>
  </si>
  <si>
    <t>Development appraisals</t>
  </si>
  <si>
    <t>T24</t>
  </si>
  <si>
    <t>Development/project briefs</t>
  </si>
  <si>
    <t>T25</t>
  </si>
  <si>
    <t>Due diligence</t>
  </si>
  <si>
    <t>T26</t>
  </si>
  <si>
    <t>Economic development</t>
  </si>
  <si>
    <t>T27</t>
  </si>
  <si>
    <t>Engineering surveying</t>
  </si>
  <si>
    <t>T28</t>
  </si>
  <si>
    <t>Environmental assessment</t>
  </si>
  <si>
    <t>T29</t>
  </si>
  <si>
    <t>Environmental audit (and monitoring)</t>
  </si>
  <si>
    <t>T30</t>
  </si>
  <si>
    <t>Environemntal Mangement</t>
  </si>
  <si>
    <t>T31</t>
  </si>
  <si>
    <t>Environmental science and processes</t>
  </si>
  <si>
    <t>T32</t>
  </si>
  <si>
    <t>Financial modelling</t>
  </si>
  <si>
    <t>T33</t>
  </si>
  <si>
    <t>Fire safety</t>
  </si>
  <si>
    <t>T34</t>
  </si>
  <si>
    <t>Forestry and woodland management</t>
  </si>
  <si>
    <t>T35</t>
  </si>
  <si>
    <t>Geodesy</t>
  </si>
  <si>
    <t>T36</t>
  </si>
  <si>
    <t>GIS</t>
  </si>
  <si>
    <t>T37</t>
  </si>
  <si>
    <t>Ground engineering and subsidence</t>
  </si>
  <si>
    <t>T38</t>
  </si>
  <si>
    <t>Housing aid or advice</t>
  </si>
  <si>
    <t>T39</t>
  </si>
  <si>
    <t>Housing maintenance, repair and improvement</t>
  </si>
  <si>
    <t>T40</t>
  </si>
  <si>
    <t>Housing management and policy</t>
  </si>
  <si>
    <t>T41</t>
  </si>
  <si>
    <t>Housing strategy and provision</t>
  </si>
  <si>
    <t>T42</t>
  </si>
  <si>
    <t>Hydrographic (marine) surveying</t>
  </si>
  <si>
    <t>T43</t>
  </si>
  <si>
    <t>Indirect Investment vehicles</t>
  </si>
  <si>
    <t>T44</t>
  </si>
  <si>
    <t>Inspection</t>
  </si>
  <si>
    <t>T45</t>
  </si>
  <si>
    <t>Insurance</t>
  </si>
  <si>
    <t>T46</t>
  </si>
  <si>
    <t>Investment Management</t>
  </si>
  <si>
    <t>T47</t>
  </si>
  <si>
    <t>Laboratory procedures</t>
  </si>
  <si>
    <t>T48</t>
  </si>
  <si>
    <t>Landlord and tenant</t>
  </si>
  <si>
    <t>T49</t>
  </si>
  <si>
    <t>Landuse and diversification</t>
  </si>
  <si>
    <t>T50</t>
  </si>
  <si>
    <t>Leasing/letting</t>
  </si>
  <si>
    <t>T51</t>
  </si>
  <si>
    <t>Legal/regulatory compliance</t>
  </si>
  <si>
    <t>T52</t>
  </si>
  <si>
    <t>Local taxation/assessment</t>
  </si>
  <si>
    <t>T53</t>
  </si>
  <si>
    <t>Maintenance management</t>
  </si>
  <si>
    <t>T54</t>
  </si>
  <si>
    <t>Management of the built environment</t>
  </si>
  <si>
    <t>T55</t>
  </si>
  <si>
    <t>Management of the natural environment and landscape</t>
  </si>
  <si>
    <t>T56</t>
  </si>
  <si>
    <t>Mapping</t>
  </si>
  <si>
    <t>T57</t>
  </si>
  <si>
    <t>Measurement of land and property</t>
  </si>
  <si>
    <t>T58</t>
  </si>
  <si>
    <t>Minerals management</t>
  </si>
  <si>
    <t>T59</t>
  </si>
  <si>
    <t>Object identification</t>
  </si>
  <si>
    <t>T60</t>
  </si>
  <si>
    <t>Option appraisal</t>
  </si>
  <si>
    <t>T61</t>
  </si>
  <si>
    <t>Planning</t>
  </si>
  <si>
    <t>T62</t>
  </si>
  <si>
    <t>Procurement and tendering</t>
  </si>
  <si>
    <t>T63</t>
  </si>
  <si>
    <t>Programming and planning</t>
  </si>
  <si>
    <t>T64</t>
  </si>
  <si>
    <t>Project administration</t>
  </si>
  <si>
    <t>T65</t>
  </si>
  <si>
    <t>Project audit</t>
  </si>
  <si>
    <t>T66</t>
  </si>
  <si>
    <t>Project evaluation</t>
  </si>
  <si>
    <t>T67</t>
  </si>
  <si>
    <t>Project financial control and reporting</t>
  </si>
  <si>
    <t>T68</t>
  </si>
  <si>
    <t>Project process and procedures</t>
  </si>
  <si>
    <t>T69</t>
  </si>
  <si>
    <t>Property finance and funding</t>
  </si>
  <si>
    <t>T70</t>
  </si>
  <si>
    <t>Property management</t>
  </si>
  <si>
    <t>T71</t>
  </si>
  <si>
    <t>Property management accounting</t>
  </si>
  <si>
    <t>T72</t>
  </si>
  <si>
    <t>Property records/information systems</t>
  </si>
  <si>
    <t>T73</t>
  </si>
  <si>
    <t>Purchase and sale</t>
  </si>
  <si>
    <t>T74</t>
  </si>
  <si>
    <t>Quantification and costing of construction works</t>
  </si>
  <si>
    <t>T75</t>
  </si>
  <si>
    <t>Remote sensing and photogrammetry</t>
  </si>
  <si>
    <t>T76</t>
  </si>
  <si>
    <t>Research methodologies and techniques</t>
  </si>
  <si>
    <t>T77</t>
  </si>
  <si>
    <t>Risk management</t>
  </si>
  <si>
    <t>T78</t>
  </si>
  <si>
    <t>Spatial data capture and presentation</t>
  </si>
  <si>
    <t>T79</t>
  </si>
  <si>
    <t>Strategic real estate consultancy</t>
  </si>
  <si>
    <t>T80</t>
  </si>
  <si>
    <t>Supplier management</t>
  </si>
  <si>
    <t>T81</t>
  </si>
  <si>
    <t>Surveying land and sea</t>
  </si>
  <si>
    <t>T82</t>
  </si>
  <si>
    <t>Use of the marine environment</t>
  </si>
  <si>
    <t>T83</t>
  </si>
  <si>
    <t>Valuation</t>
  </si>
  <si>
    <t>T84</t>
  </si>
  <si>
    <t>Waste management</t>
  </si>
  <si>
    <t>T85</t>
  </si>
  <si>
    <t>Works progress and quality management</t>
  </si>
  <si>
    <t>APC</t>
  </si>
  <si>
    <t>APC revision</t>
  </si>
  <si>
    <t>CPD</t>
  </si>
  <si>
    <t>Continuing personal development</t>
  </si>
  <si>
    <t>H</t>
  </si>
  <si>
    <t>Holiday</t>
  </si>
  <si>
    <t>S</t>
  </si>
  <si>
    <t>Sick Leave</t>
  </si>
  <si>
    <t>O</t>
  </si>
  <si>
    <t>other</t>
  </si>
  <si>
    <t>Core &amp; Optional Competencies (fill in the competency code in numbered order)</t>
  </si>
  <si>
    <t>Property Records and Information Systems</t>
  </si>
  <si>
    <t>Landlord and Tenant</t>
  </si>
  <si>
    <t>Property Management</t>
  </si>
  <si>
    <t>Compulsory Purchase and Compensation</t>
  </si>
  <si>
    <t>Mandatory competencies</t>
  </si>
  <si>
    <t>Other Time Allocations</t>
  </si>
  <si>
    <t>PD</t>
  </si>
  <si>
    <t>Professional Development</t>
  </si>
  <si>
    <t>On holiday</t>
  </si>
  <si>
    <t>Other</t>
  </si>
  <si>
    <t>Log</t>
  </si>
  <si>
    <t>Total (days)</t>
  </si>
  <si>
    <t>Total Hours</t>
  </si>
  <si>
    <t>Mandatory Competencies</t>
  </si>
  <si>
    <t>Core &amp; Optional Competencies</t>
  </si>
  <si>
    <t xml:space="preserve">Property Records and Information Systems </t>
  </si>
  <si>
    <t>Total</t>
  </si>
  <si>
    <t xml:space="preserve"> Professional Development</t>
  </si>
  <si>
    <t>APC Revision/Admin</t>
  </si>
  <si>
    <t>Grand Total</t>
  </si>
  <si>
    <r>
      <t xml:space="preserve">Professional Development Log   </t>
    </r>
    <r>
      <rPr>
        <b/>
        <sz val="12"/>
        <rFont val="Arial"/>
        <family val="2"/>
      </rPr>
      <t xml:space="preserve"> </t>
    </r>
  </si>
  <si>
    <t>Date</t>
  </si>
  <si>
    <t>Type (Informal/Formal)</t>
  </si>
  <si>
    <t>Description</t>
  </si>
  <si>
    <t>Hours</t>
  </si>
  <si>
    <t>Presentation</t>
  </si>
  <si>
    <t>Informal</t>
  </si>
  <si>
    <t>Presentation outlining the provisions of both the Water Industries Act and the Water Resources Act, comparing powers given to the Environment Agency under each, with particular reference to the service of notices, powers of entry and time scales</t>
  </si>
  <si>
    <t>APC Discussion Group</t>
  </si>
  <si>
    <t>APC Disucssion on Sheep: To extend my knowledge of basic sheep production processes, breeding and lambing methods and techniques  in different regions</t>
  </si>
  <si>
    <t>Powers of Entry: Discussion on the powers of entry given to the Environment Agency under the Water Resources Act to other graduates, and take a better understanding of the powers granted to other utility companies, and to compare the level of power granted to each</t>
  </si>
  <si>
    <t>Compulsory Purchase: Discussion on the rewuirements for a CPO, rights of interested parties and Heads of Claim, and its application to each area of our work</t>
  </si>
  <si>
    <t>Lunch and Learn</t>
  </si>
  <si>
    <t>Sheep/Beef/Flooding/Arable/Global Warming: Discussions following several formal CPD events on topical concerns for farmers and professionals. Specific attention paid to beef farming, sheep and lambing and arable cultivation systems</t>
  </si>
  <si>
    <t>Valuation Methods/ Site contamination</t>
  </si>
  <si>
    <t>Immigration Act 2014 and new 'right to rent' checks for new tenancies and residents coming from outside the UK and its impact on Residential Management at DM</t>
  </si>
  <si>
    <t>Formal</t>
  </si>
  <si>
    <t>CAAV Hants, Wilts and Dorset AVA &amp; RICS Wessex Rural Group Spring Conference: Talks from legal professionals and members of CAAV Central on the Loss of Capacity and Death, ‘when does an agreement become a deed?’, the CAP reform and changes to rules of rented residential property</t>
  </si>
  <si>
    <t>CAAV Spring Briefing at Tortworth Court: Talks from members of CAAV Central on Agricultural tenancies, Taxation developments, residential tenancies, Infratructure Investments and Compulsory Purchase, Basic Payment Scheme and Countryside Stewardship, and Fracking.</t>
  </si>
  <si>
    <t>APC Discussion Group on the New Roads and Streetworks Act 1991: To research and discuss the principles and application of the act on schemes run at Dalcour Maclaren</t>
  </si>
  <si>
    <t xml:space="preserve">Discussion with the client about the application of the CDM Regulations 2015 to our work for them. Meeting to decipher where CDM should be applied (where it may not have been previously) and the steps to be taken to ensure compliance. Client has sought professional CDM advice and is in a postion to emforce the regulations on to their contractors </t>
  </si>
  <si>
    <t xml:space="preserve">RICS CDM Seminar </t>
  </si>
  <si>
    <t>RICS CPOs in Practice Roadshow: Presentations from professionals on their experience with Compulsory Purchase</t>
  </si>
  <si>
    <t xml:space="preserve">Dalcour Maclaren Lunch and Learn: CPO in practice, CDM Awareness: Presentation given by myself on CDM awareness, giving examples of its application to my work, and listen to presentation on CPO in practice </t>
  </si>
  <si>
    <t xml:space="preserve">Write 'Rural Update' to be circulated as internal training tool: Summary of the successes and failures of BPS so far, Brexit and its implications for farmers and current market conditions </t>
  </si>
  <si>
    <t>SEPD Health and Safety training workshop: Presentation, interactive question and answer session and final assessment on our engagement with the training</t>
  </si>
  <si>
    <t xml:space="preserve">Formal </t>
  </si>
  <si>
    <t xml:space="preserve">Dalcour Maclaren Summer Event: Event to collect employees from all DM offices and discuss business planning and ideas </t>
  </si>
  <si>
    <t>Thames Farmers Auction: Farm tour and Haygates Mill: Guided tour and talk on grain contracts, movements and deliveries and the impact of supply on production, and learn about farming methods on a mixed enterprise farm in Northamptonshire</t>
  </si>
  <si>
    <t>Dalcour Maclaren Lunch and Learn: Shaleand Oil Gas, Fracaking and Infrastructure Act, Planning, and the CLOPUDS</t>
  </si>
  <si>
    <t>Discussion with RICS Registered Valuer on the uses of a Negotiation Valuation and its validity in purchase and sale: Discussion on  what is required for a negotiation valuation, and particularly the differences between that and a Red Book Valuation, and the uses of negotiation valuation when drafting a formal Red Book Valuation</t>
  </si>
  <si>
    <t xml:space="preserve">Informal </t>
  </si>
  <si>
    <t>Farmers Weekly article on Compolsury Purchase</t>
  </si>
  <si>
    <t>Changes to CPO under the new HAPA 2016</t>
  </si>
  <si>
    <t>APC discussion on regional variations to arable farming systems</t>
  </si>
  <si>
    <t>Dalcour Maclaren Graduate Training Day: Various sessions including a talk from a specialist on BPS and making claims, discussions on Permitted Development, Purchase and Sale, Compulsory Purchase, Valuation and Landlord and Tenant</t>
  </si>
  <si>
    <t>APC discussion on regional variations to livestock farming systems</t>
  </si>
  <si>
    <t xml:space="preserve"> APC Discussion Group on Business Behaviours: A discussion of the use for Business planning, cashflow forecasts, profit and loss tables, budgets, terms of business, terms of engagement.</t>
  </si>
  <si>
    <t>Visit to a farm in Middle Barton soon after winter drilling to work on crop identification, the importance of soil type in cultivations and crop management and regional threat of diseases: A tour from an agronomist on their client’s land to inspect live examples of the threats to farming in Oxfordshire, and the way that an agronomist might influence decisions to minimise those</t>
  </si>
  <si>
    <t xml:space="preserve">Environment Agency Hostile Site Training: Interactive presentation from the Environment Agency on how best to deal with threatening landowners and/or members of the public to avoid conflict and settle disputes </t>
  </si>
  <si>
    <t xml:space="preserve">Technical Note devised on ‘Land Banking’ in relation to access and rights: Looking in to the legal implications of purchasing land for the purposes of land banking, particularly on land which is part of a green belt or protected by statutory designations </t>
  </si>
  <si>
    <t>Site visits to completed schemes with legal department from SSE: A tour of each site with talks on the developments and processes by those involved in the development of, and running of, both schemes</t>
  </si>
  <si>
    <t xml:space="preserve">Lunch and Learn organised by the Dalcour Maclaren Training Team on Estate Agency and ’54 Act Tenancies: Discussion of the key elements of a Landlord and Tenant Act 1954 and the situations where it might be relevant, including grounds for repossession and contracting out.  </t>
  </si>
  <si>
    <t xml:space="preserve">Cover various elements of residential management and tenancy types including Housing Act 1988 (assured shorthold), service occupancy agreements, tenancy at will and common law tenancies </t>
  </si>
  <si>
    <t>APC Discussion Group on Valuation Methods: Discussion of Valuation Methods, strengths and weaknesses of each, and discuss experiences of using various methods in our work at DM</t>
  </si>
  <si>
    <t>Total:</t>
  </si>
  <si>
    <t>Day Code</t>
  </si>
  <si>
    <t>Day</t>
  </si>
  <si>
    <t>Blank</t>
  </si>
  <si>
    <t>Entries</t>
  </si>
  <si>
    <t>Entry Num</t>
  </si>
  <si>
    <t>Formating</t>
  </si>
  <si>
    <t>Coded to</t>
  </si>
  <si>
    <t>am</t>
  </si>
  <si>
    <t>pm</t>
  </si>
  <si>
    <t>Saturday</t>
  </si>
  <si>
    <t>Sunday</t>
  </si>
  <si>
    <t>Monday</t>
  </si>
  <si>
    <t>Tuesday</t>
  </si>
  <si>
    <t>Wednesday</t>
  </si>
  <si>
    <t>Friday</t>
  </si>
  <si>
    <t>Thursday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</si>
</sst>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numFmt numFmtId="165" formatCode="d"/>
  </numFmts>
  <fonts count="42">
    <font>
      <sz val="10"/>
      <name val="Arial"/>
    </font>
    <font>
      <b/>
      <sz val="10"/>
      <name val="Arial"/>
      <family val="2"/>
    </font>
    <font>
      <sz val="8"/>
      <name val="Arial"/>
      <family val="2"/>
    </font>
    <font>
      <i/>
      <sz val="8"/>
      <name val="Arial"/>
      <family val="2"/>
    </font>
    <font>
      <sz val="10"/>
      <color indexed="12"/>
      <name val="Arial"/>
      <family val="2"/>
    </font>
    <font>
      <b/>
      <sz val="16"/>
      <name val="Arial"/>
      <family val="2"/>
    </font>
    <font>
      <sz val="16"/>
      <name val="Arial"/>
      <family val="2"/>
    </font>
    <font>
      <b/>
      <sz val="8"/>
      <name val="Arial"/>
      <family val="2"/>
    </font>
    <font>
      <sz val="10"/>
      <name val="Arial"/>
      <family val="2"/>
    </font>
    <font>
      <b/>
      <sz val="10"/>
      <color indexed="12"/>
      <name val="Arial"/>
      <family val="2"/>
    </font>
    <font>
      <sz val="8"/>
      <name val="Arial"/>
      <family val="2"/>
    </font>
    <font>
      <sz val="8"/>
      <color indexed="12"/>
      <name val="Arial"/>
      <family val="2"/>
    </font>
    <font>
      <b/>
      <sz val="8"/>
      <color indexed="10"/>
      <name val="Arial"/>
      <family val="2"/>
    </font>
    <font>
      <i/>
      <u/>
      <sz val="10"/>
      <name val="Arial"/>
      <family val="2"/>
    </font>
    <font>
      <b/>
      <sz val="10"/>
      <color indexed="10"/>
      <name val="Arial"/>
      <family val="2"/>
    </font>
    <font>
      <b/>
      <sz val="12"/>
      <name val="Arial"/>
      <family val="2"/>
    </font>
    <font>
      <i/>
      <sz val="10"/>
      <name val="Arial"/>
      <family val="2"/>
    </font>
    <font>
      <sz val="8"/>
      <color indexed="56"/>
      <name val="Arial"/>
      <family val="2"/>
    </font>
    <font>
      <sz val="10"/>
      <color indexed="56"/>
      <name val="Arial"/>
      <family val="2"/>
    </font>
    <font>
      <b/>
      <i/>
      <u/>
      <sz val="10"/>
      <name val="Arial"/>
      <family val="2"/>
    </font>
    <font>
      <u/>
      <sz val="10"/>
      <color theme="10"/>
      <name val="Arial"/>
      <family val="2"/>
    </font>
    <font>
      <u/>
      <sz val="10"/>
      <color theme="11"/>
      <name val="Arial"/>
      <family val="2"/>
    </font>
    <font>
      <sz val="9"/>
      <name val="Arial"/>
      <family val="2"/>
    </font>
    <font>
      <sz val="11"/>
      <name val="Arial"/>
      <family val="2"/>
    </font>
    <font>
      <b/>
      <sz val="11"/>
      <name val="Arial"/>
      <family val="2"/>
    </font>
    <font>
      <i/>
      <sz val="11"/>
      <name val="Arial"/>
      <family val="2"/>
    </font>
    <font>
      <sz val="11"/>
      <color indexed="12"/>
      <name val="Arial"/>
      <family val="2"/>
    </font>
    <font>
      <sz val="10"/>
      <color rgb="FF0000FF"/>
      <name val="Arial"/>
      <family val="2"/>
    </font>
    <font>
      <b/>
      <sz val="10"/>
      <color theme="0"/>
      <name val="Arial"/>
      <family val="2"/>
    </font>
    <font>
      <sz val="10"/>
      <color theme="0"/>
      <name val="Arial"/>
      <family val="2"/>
    </font>
    <font>
      <b/>
      <sz val="8"/>
      <color theme="0"/>
      <name val="Arial"/>
      <family val="2"/>
    </font>
    <font>
      <b/>
      <sz val="16"/>
      <color theme="0"/>
      <name val="Arial"/>
      <family val="2"/>
    </font>
    <font>
      <sz val="8"/>
      <color theme="4" tint="-0.249977111117893"/>
      <name val="Arial"/>
      <family val="2"/>
    </font>
    <font>
      <b/>
      <sz val="8"/>
      <color theme="4" tint="-0.249977111117893"/>
      <name val="Arial"/>
      <family val="2"/>
    </font>
    <font>
      <b/>
      <u/>
      <sz val="8"/>
      <color theme="4" tint="-0.249977111117893"/>
      <name val="Arial"/>
      <family val="2"/>
    </font>
    <font>
      <b/>
      <sz val="8"/>
      <color rgb="FF00B0F0"/>
      <name val="Arial"/>
      <family val="2"/>
    </font>
    <font>
      <b/>
      <sz val="8"/>
      <color rgb="FF00B050"/>
      <name val="Arial"/>
      <family val="2"/>
    </font>
    <font>
      <sz val="11"/>
      <color rgb="FF354A5E"/>
      <name val="Arial"/>
      <family val="2"/>
    </font>
    <font>
      <sz val="10"/>
      <color theme="3" tint="-0.249977111117893"/>
      <name val="Arial"/>
      <family val="2"/>
    </font>
    <font>
      <sz val="8"/>
      <color theme="0"/>
      <name val="Arial"/>
      <family val="2"/>
    </font>
    <font>
      <b/>
      <sz val="9"/>
      <name val="Arial"/>
      <family val="2"/>
    </font>
    <font>
      <b/>
      <sz val="8"/>
      <color rgb="FF002060"/>
      <name val="Arial"/>
      <family val="2"/>
    </font>
  </fonts>
  <fills count="12">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9"/>
        <bgColor indexed="64"/>
      </patternFill>
    </fill>
    <fill>
      <patternFill patternType="solid">
        <fgColor indexed="52"/>
        <bgColor indexed="64"/>
      </patternFill>
    </fill>
    <fill>
      <patternFill patternType="solid">
        <fgColor theme="0"/>
        <bgColor indexed="64"/>
      </patternFill>
    </fill>
    <fill>
      <patternFill patternType="solid">
        <fgColor theme="4" tint="-0.249977111117893"/>
        <bgColor indexed="64"/>
      </patternFill>
    </fill>
    <fill>
      <patternFill patternType="solid">
        <fgColor rgb="FFFFFFFF"/>
        <bgColor indexed="64"/>
      </patternFill>
    </fill>
    <fill>
      <patternFill patternType="solid">
        <fgColor rgb="FFC0C0C0"/>
        <bgColor indexed="64"/>
      </patternFill>
    </fill>
    <fill>
      <patternFill patternType="solid">
        <fgColor rgb="FFFFFF00"/>
        <bgColor indexed="64"/>
      </patternFill>
    </fill>
    <fill>
      <patternFill patternType="solid">
        <fgColor theme="0" tint="-0.249977111117893"/>
        <bgColor indexed="64"/>
      </patternFill>
    </fill>
  </fills>
  <borders count="35">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dotted">
        <color auto="1"/>
      </left>
      <right style="thin">
        <color auto="1"/>
      </right>
      <top style="dotted">
        <color auto="1"/>
      </top>
      <bottom style="dotted">
        <color auto="1"/>
      </bottom>
      <diagonal/>
    </border>
    <border>
      <left style="thin">
        <color auto="1"/>
      </left>
      <right/>
      <top style="thin">
        <color auto="1"/>
      </top>
      <bottom style="thin">
        <color auto="1"/>
      </bottom>
      <diagonal/>
    </border>
    <border>
      <left/>
      <right/>
      <top/>
      <bottom style="thin">
        <color auto="1"/>
      </bottom>
      <diagonal/>
    </border>
    <border>
      <left/>
      <right/>
      <top style="dotted">
        <color auto="1"/>
      </top>
      <bottom style="dotted">
        <color auto="1"/>
      </bottom>
      <diagonal/>
    </border>
    <border>
      <left style="dotted">
        <color auto="1"/>
      </left>
      <right/>
      <top style="thin">
        <color auto="1"/>
      </top>
      <bottom style="thin">
        <color auto="1"/>
      </bottom>
      <diagonal/>
    </border>
    <border>
      <left style="dotted">
        <color auto="1"/>
      </left>
      <right style="thin">
        <color auto="1"/>
      </right>
      <top style="thin">
        <color auto="1"/>
      </top>
      <bottom style="thin">
        <color auto="1"/>
      </bottom>
      <diagonal/>
    </border>
    <border>
      <left style="dotted">
        <color auto="1"/>
      </left>
      <right style="dotted">
        <color auto="1"/>
      </right>
      <top style="dotted">
        <color auto="1"/>
      </top>
      <bottom/>
      <diagonal/>
    </border>
    <border>
      <left/>
      <right style="thin">
        <color auto="1"/>
      </right>
      <top/>
      <bottom/>
      <diagonal/>
    </border>
    <border>
      <left style="dotted">
        <color auto="1"/>
      </left>
      <right style="dotted">
        <color auto="1"/>
      </right>
      <top style="dotted">
        <color auto="1"/>
      </top>
      <bottom style="dotted">
        <color auto="1"/>
      </bottom>
      <diagonal/>
    </border>
    <border>
      <left style="dotted">
        <color auto="1"/>
      </left>
      <right style="dotted">
        <color auto="1"/>
      </right>
      <top/>
      <bottom/>
      <diagonal/>
    </border>
    <border>
      <left style="dotted">
        <color auto="1"/>
      </left>
      <right style="thin">
        <color auto="1"/>
      </right>
      <top style="dotted">
        <color auto="1"/>
      </top>
      <bottom/>
      <diagonal/>
    </border>
    <border>
      <left style="thin">
        <color auto="1"/>
      </left>
      <right style="dotted">
        <color auto="1"/>
      </right>
      <top style="thin">
        <color auto="1"/>
      </top>
      <bottom style="thin">
        <color auto="1"/>
      </bottom>
      <diagonal/>
    </border>
    <border>
      <left style="thin">
        <color auto="1"/>
      </left>
      <right style="dotted">
        <color auto="1"/>
      </right>
      <top style="dotted">
        <color auto="1"/>
      </top>
      <bottom/>
      <diagonal/>
    </border>
    <border>
      <left style="dotted">
        <color auto="1"/>
      </left>
      <right style="thin">
        <color auto="1"/>
      </right>
      <top/>
      <bottom/>
      <diagonal/>
    </border>
    <border>
      <left/>
      <right style="dotted">
        <color auto="1"/>
      </right>
      <top style="dotted">
        <color auto="1"/>
      </top>
      <bottom style="dotted">
        <color auto="1"/>
      </bottom>
      <diagonal/>
    </border>
    <border>
      <left/>
      <right style="dotted">
        <color auto="1"/>
      </right>
      <top/>
      <bottom/>
      <diagonal/>
    </border>
    <border>
      <left/>
      <right style="dotted">
        <color auto="1"/>
      </right>
      <top style="dotted">
        <color auto="1"/>
      </top>
      <bottom/>
      <diagonal/>
    </border>
    <border>
      <left style="thin">
        <color indexed="64"/>
      </left>
      <right/>
      <top/>
      <bottom/>
      <diagonal/>
    </border>
    <border>
      <left/>
      <right/>
      <top style="thin">
        <color indexed="64"/>
      </top>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3" tint="0.39997558519241921"/>
      </left>
      <right style="thin">
        <color theme="3" tint="0.39997558519241921"/>
      </right>
      <top style="thin">
        <color theme="3" tint="0.39997558519241921"/>
      </top>
      <bottom/>
      <diagonal/>
    </border>
    <border>
      <left style="thin">
        <color theme="3" tint="0.39997558519241921"/>
      </left>
      <right style="thin">
        <color theme="3" tint="0.39997558519241921"/>
      </right>
      <top/>
      <bottom style="thin">
        <color theme="3" tint="0.39997558519241921"/>
      </bottom>
      <diagonal/>
    </border>
    <border>
      <left style="dotted">
        <color indexed="64"/>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bottom style="medium">
        <color indexed="64"/>
      </bottom>
      <diagonal/>
    </border>
    <border>
      <left/>
      <right style="medium">
        <color indexed="64"/>
      </right>
      <top/>
      <bottom style="medium">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style="dotted">
        <color indexed="64"/>
      </bottom>
      <diagonal/>
    </border>
    <border>
      <left/>
      <right style="dotted">
        <color auto="1"/>
      </right>
      <top/>
      <bottom style="dotted">
        <color indexed="64"/>
      </bottom>
      <diagonal/>
    </border>
    <border>
      <left/>
      <right style="thin">
        <color auto="1"/>
      </right>
      <top style="dotted">
        <color auto="1"/>
      </top>
      <bottom style="dotted">
        <color auto="1"/>
      </bottom>
      <diagonal/>
    </border>
  </borders>
  <cellStyleXfs count="7">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232">
    <xf numFmtId="0" fontId="0" fillId="0" borderId="0" xfId="0"/>
    <xf numFmtId="0" fontId="0" fillId="0" borderId="0" xfId="0" applyAlignment="1">
      <alignment horizontal="left" vertical="center" indent="1"/>
    </xf>
    <xf numFmtId="0" fontId="0" fillId="2" borderId="0" xfId="0" applyFill="1" applyAlignment="1">
      <alignment horizontal="left" vertical="center" indent="1"/>
    </xf>
    <xf numFmtId="0" fontId="3" fillId="2" borderId="0" xfId="0" applyFont="1" applyFill="1" applyAlignment="1">
      <alignment horizontal="left" vertical="center" indent="1"/>
    </xf>
    <xf numFmtId="165" fontId="1" fillId="2" borderId="0" xfId="0" applyNumberFormat="1" applyFont="1" applyFill="1" applyAlignment="1">
      <alignment horizontal="left" vertical="center"/>
    </xf>
    <xf numFmtId="165" fontId="3" fillId="2" borderId="0" xfId="0" applyNumberFormat="1" applyFont="1" applyFill="1" applyAlignment="1">
      <alignment horizontal="left" vertical="center" indent="1"/>
    </xf>
    <xf numFmtId="0" fontId="1" fillId="2" borderId="0" xfId="0" applyFont="1" applyFill="1" applyAlignment="1">
      <alignment horizontal="left" vertical="center"/>
    </xf>
    <xf numFmtId="0" fontId="2" fillId="0" borderId="0" xfId="0" applyFont="1" applyAlignment="1">
      <alignment horizontal="center" vertical="center"/>
    </xf>
    <xf numFmtId="0" fontId="7" fillId="0" borderId="0" xfId="0" applyFont="1" applyAlignment="1">
      <alignment horizontal="center" vertical="center"/>
    </xf>
    <xf numFmtId="16" fontId="7" fillId="0" borderId="0" xfId="0" applyNumberFormat="1" applyFont="1" applyAlignment="1">
      <alignment horizontal="center" vertical="center"/>
    </xf>
    <xf numFmtId="16" fontId="2" fillId="0" borderId="0" xfId="0" applyNumberFormat="1" applyFont="1" applyAlignment="1">
      <alignment horizontal="center" vertical="center"/>
    </xf>
    <xf numFmtId="165" fontId="1" fillId="2" borderId="0" xfId="0" applyNumberFormat="1" applyFont="1" applyFill="1" applyAlignment="1">
      <alignment horizontal="center" vertical="center"/>
    </xf>
    <xf numFmtId="165" fontId="1" fillId="2" borderId="1" xfId="0" applyNumberFormat="1" applyFont="1" applyFill="1" applyBorder="1" applyAlignment="1">
      <alignment horizontal="center" vertical="center"/>
    </xf>
    <xf numFmtId="0" fontId="1" fillId="2" borderId="1" xfId="0" applyFont="1" applyFill="1" applyBorder="1" applyAlignment="1">
      <alignment horizontal="left" vertical="center"/>
    </xf>
    <xf numFmtId="0" fontId="3" fillId="2" borderId="1" xfId="0" applyFont="1" applyFill="1" applyBorder="1" applyAlignment="1">
      <alignment horizontal="left" vertical="center" indent="1"/>
    </xf>
    <xf numFmtId="0" fontId="1" fillId="0" borderId="0" xfId="0" applyFont="1" applyAlignment="1">
      <alignment horizontal="center"/>
    </xf>
    <xf numFmtId="0" fontId="11" fillId="2" borderId="1" xfId="0" applyFont="1" applyFill="1" applyBorder="1" applyAlignment="1">
      <alignment horizontal="left" vertical="center" indent="1"/>
    </xf>
    <xf numFmtId="165" fontId="11" fillId="2" borderId="0" xfId="0" applyNumberFormat="1" applyFont="1" applyFill="1" applyAlignment="1">
      <alignment horizontal="left" vertical="center" indent="1"/>
    </xf>
    <xf numFmtId="1" fontId="4" fillId="2" borderId="0" xfId="0" applyNumberFormat="1" applyFont="1" applyFill="1" applyAlignment="1">
      <alignment horizontal="center" vertical="center"/>
    </xf>
    <xf numFmtId="1" fontId="4" fillId="2" borderId="1" xfId="0" applyNumberFormat="1" applyFont="1" applyFill="1" applyBorder="1" applyAlignment="1">
      <alignment horizontal="center" vertical="center"/>
    </xf>
    <xf numFmtId="0" fontId="12" fillId="2" borderId="0" xfId="0" applyFont="1" applyFill="1" applyAlignment="1">
      <alignment horizontal="left" vertical="center" indent="1"/>
    </xf>
    <xf numFmtId="0" fontId="1" fillId="0" borderId="0" xfId="0" applyFont="1"/>
    <xf numFmtId="0" fontId="10" fillId="0" borderId="0" xfId="0" applyFont="1" applyAlignment="1">
      <alignment vertical="center" wrapText="1"/>
    </xf>
    <xf numFmtId="0" fontId="13" fillId="0" borderId="0" xfId="0" applyFont="1" applyAlignment="1">
      <alignment horizontal="left"/>
    </xf>
    <xf numFmtId="0" fontId="14" fillId="0" borderId="0" xfId="0" applyFont="1"/>
    <xf numFmtId="0" fontId="10" fillId="0" borderId="0" xfId="0" applyFont="1" applyAlignment="1">
      <alignment vertical="center"/>
    </xf>
    <xf numFmtId="0" fontId="10" fillId="0" borderId="0" xfId="0" applyFont="1" applyAlignment="1">
      <alignment horizontal="left" vertical="center" indent="1"/>
    </xf>
    <xf numFmtId="0" fontId="10" fillId="0" borderId="0" xfId="0" applyFont="1" applyAlignment="1">
      <alignment horizontal="center" vertical="center"/>
    </xf>
    <xf numFmtId="0" fontId="0" fillId="4" borderId="0" xfId="0" applyFill="1"/>
    <xf numFmtId="0" fontId="2" fillId="0" borderId="0" xfId="0" applyFont="1" applyAlignment="1">
      <alignment vertical="center" wrapText="1"/>
    </xf>
    <xf numFmtId="0" fontId="8" fillId="0" borderId="0" xfId="0" applyFont="1"/>
    <xf numFmtId="0" fontId="8" fillId="0" borderId="0" xfId="0" applyFont="1" applyAlignment="1">
      <alignment horizontal="center"/>
    </xf>
    <xf numFmtId="0" fontId="16" fillId="0" borderId="0" xfId="0" applyFont="1" applyAlignment="1">
      <alignment horizontal="center"/>
    </xf>
    <xf numFmtId="1" fontId="4" fillId="0" borderId="0" xfId="0" applyNumberFormat="1" applyFont="1" applyAlignment="1">
      <alignment horizontal="center" vertical="center"/>
    </xf>
    <xf numFmtId="0" fontId="0" fillId="3" borderId="0" xfId="0" applyFill="1"/>
    <xf numFmtId="0" fontId="8" fillId="3" borderId="0" xfId="0" applyFont="1" applyFill="1" applyAlignment="1">
      <alignment horizontal="left" vertical="center" wrapText="1"/>
    </xf>
    <xf numFmtId="0" fontId="1" fillId="3" borderId="0" xfId="0" applyFont="1" applyFill="1"/>
    <xf numFmtId="0" fontId="1" fillId="5" borderId="8" xfId="0" applyFont="1" applyFill="1" applyBorder="1" applyAlignment="1">
      <alignment horizontal="center" vertical="center"/>
    </xf>
    <xf numFmtId="0" fontId="18" fillId="4" borderId="11" xfId="0" applyFont="1" applyFill="1" applyBorder="1" applyAlignment="1">
      <alignment horizontal="left" vertical="center" wrapText="1"/>
    </xf>
    <xf numFmtId="0" fontId="18" fillId="4" borderId="12" xfId="0" applyFont="1" applyFill="1" applyBorder="1" applyAlignment="1">
      <alignment horizontal="left" vertical="center" wrapText="1"/>
    </xf>
    <xf numFmtId="0" fontId="18" fillId="4" borderId="9" xfId="0" applyFont="1" applyFill="1" applyBorder="1" applyAlignment="1">
      <alignment horizontal="left" vertical="center" wrapText="1"/>
    </xf>
    <xf numFmtId="0" fontId="8" fillId="0" borderId="0" xfId="0" applyFont="1" applyAlignment="1">
      <alignment horizontal="left"/>
    </xf>
    <xf numFmtId="0" fontId="0" fillId="0" borderId="0" xfId="0" applyAlignment="1">
      <alignment horizontal="center"/>
    </xf>
    <xf numFmtId="0" fontId="19" fillId="0" borderId="0" xfId="0" applyFont="1" applyAlignment="1">
      <alignment horizontal="left"/>
    </xf>
    <xf numFmtId="0" fontId="19" fillId="0" borderId="0" xfId="0" applyFont="1"/>
    <xf numFmtId="0" fontId="1" fillId="5" borderId="14" xfId="0" applyFont="1" applyFill="1" applyBorder="1" applyAlignment="1">
      <alignment horizontal="left" vertical="center" indent="1"/>
    </xf>
    <xf numFmtId="0" fontId="18" fillId="4" borderId="15" xfId="0" applyFont="1" applyFill="1" applyBorder="1" applyAlignment="1">
      <alignment horizontal="left" vertical="center"/>
    </xf>
    <xf numFmtId="0" fontId="0" fillId="3" borderId="1" xfId="0" applyFill="1" applyBorder="1"/>
    <xf numFmtId="0" fontId="18" fillId="4" borderId="17" xfId="0" applyFont="1" applyFill="1" applyBorder="1" applyAlignment="1">
      <alignment horizontal="left" vertical="center"/>
    </xf>
    <xf numFmtId="0" fontId="18" fillId="4" borderId="18" xfId="0" applyFont="1" applyFill="1" applyBorder="1" applyAlignment="1">
      <alignment horizontal="left" vertical="center"/>
    </xf>
    <xf numFmtId="0" fontId="18" fillId="4" borderId="19" xfId="0" applyFont="1" applyFill="1" applyBorder="1" applyAlignment="1">
      <alignment horizontal="left" vertical="center"/>
    </xf>
    <xf numFmtId="0" fontId="0" fillId="3" borderId="10" xfId="0" applyFill="1" applyBorder="1"/>
    <xf numFmtId="0" fontId="18" fillId="4" borderId="3" xfId="0" applyFont="1" applyFill="1" applyBorder="1" applyAlignment="1">
      <alignment horizontal="left" vertical="center"/>
    </xf>
    <xf numFmtId="0" fontId="18" fillId="4" borderId="16" xfId="0" applyFont="1" applyFill="1" applyBorder="1" applyAlignment="1">
      <alignment horizontal="left" vertical="center"/>
    </xf>
    <xf numFmtId="0" fontId="18" fillId="4" borderId="13" xfId="0" applyFont="1" applyFill="1" applyBorder="1" applyAlignment="1">
      <alignment horizontal="left" vertical="center"/>
    </xf>
    <xf numFmtId="14" fontId="0" fillId="4" borderId="0" xfId="0" applyNumberFormat="1" applyFill="1"/>
    <xf numFmtId="2" fontId="9" fillId="3" borderId="2" xfId="0" applyNumberFormat="1" applyFont="1" applyFill="1" applyBorder="1" applyAlignment="1">
      <alignment horizontal="center" vertical="center"/>
    </xf>
    <xf numFmtId="0" fontId="18" fillId="4" borderId="6" xfId="0" applyFont="1" applyFill="1" applyBorder="1" applyAlignment="1">
      <alignment horizontal="left" vertical="center"/>
    </xf>
    <xf numFmtId="0" fontId="2" fillId="2" borderId="0" xfId="0" applyFont="1" applyFill="1" applyAlignment="1">
      <alignment horizontal="left" vertical="center" indent="1"/>
    </xf>
    <xf numFmtId="16" fontId="8" fillId="0" borderId="0" xfId="0" applyNumberFormat="1" applyFont="1" applyAlignment="1">
      <alignment horizontal="center" vertical="center"/>
    </xf>
    <xf numFmtId="0" fontId="8" fillId="0" borderId="0" xfId="0" applyFont="1" applyAlignment="1">
      <alignment horizontal="center" vertical="center"/>
    </xf>
    <xf numFmtId="0" fontId="8" fillId="2" borderId="0" xfId="0" applyFont="1" applyFill="1" applyAlignment="1">
      <alignment horizontal="left" vertical="center" indent="1"/>
    </xf>
    <xf numFmtId="165" fontId="16" fillId="2" borderId="0" xfId="0" applyNumberFormat="1" applyFont="1" applyFill="1" applyAlignment="1">
      <alignment horizontal="left" vertical="center" indent="1"/>
    </xf>
    <xf numFmtId="0" fontId="8" fillId="0" borderId="0" xfId="0" applyFont="1" applyAlignment="1">
      <alignment horizontal="left" vertical="center" indent="1"/>
    </xf>
    <xf numFmtId="16" fontId="2" fillId="0" borderId="0" xfId="0" applyNumberFormat="1" applyFont="1" applyAlignment="1">
      <alignment horizontal="center" vertical="center" wrapText="1"/>
    </xf>
    <xf numFmtId="0" fontId="2" fillId="0" borderId="0" xfId="0" applyFont="1" applyAlignment="1">
      <alignment horizontal="center" vertical="center" wrapText="1"/>
    </xf>
    <xf numFmtId="165" fontId="1" fillId="2" borderId="0" xfId="0" applyNumberFormat="1" applyFont="1" applyFill="1" applyAlignment="1">
      <alignment horizontal="center" vertical="center" wrapText="1"/>
    </xf>
    <xf numFmtId="165" fontId="1" fillId="2" borderId="0" xfId="0" applyNumberFormat="1" applyFont="1" applyFill="1" applyAlignment="1">
      <alignment horizontal="left" vertical="center" wrapText="1"/>
    </xf>
    <xf numFmtId="165" fontId="3" fillId="2" borderId="0" xfId="0" applyNumberFormat="1" applyFont="1" applyFill="1" applyAlignment="1">
      <alignment horizontal="left" vertical="center" wrapText="1"/>
    </xf>
    <xf numFmtId="0" fontId="2" fillId="2" borderId="0" xfId="0" applyFont="1" applyFill="1" applyAlignment="1">
      <alignment horizontal="left" vertical="center" wrapText="1"/>
    </xf>
    <xf numFmtId="0" fontId="8" fillId="2" borderId="0" xfId="0" applyFont="1" applyFill="1" applyAlignment="1">
      <alignment horizontal="left" vertical="center" wrapText="1"/>
    </xf>
    <xf numFmtId="1" fontId="8" fillId="2" borderId="0" xfId="0" applyNumberFormat="1" applyFont="1" applyFill="1" applyAlignment="1">
      <alignment horizontal="center" vertical="center" wrapText="1"/>
    </xf>
    <xf numFmtId="0" fontId="8" fillId="0" borderId="0" xfId="0" applyFont="1" applyAlignment="1">
      <alignment horizontal="left" vertical="center" wrapText="1"/>
    </xf>
    <xf numFmtId="165" fontId="8" fillId="2" borderId="0" xfId="0" applyNumberFormat="1" applyFont="1" applyFill="1" applyAlignment="1">
      <alignment horizontal="left" vertical="center" wrapText="1"/>
    </xf>
    <xf numFmtId="0" fontId="12" fillId="2" borderId="0" xfId="0" applyFont="1" applyFill="1" applyAlignment="1">
      <alignment horizontal="left" vertical="center" wrapText="1"/>
    </xf>
    <xf numFmtId="0" fontId="11" fillId="2" borderId="1" xfId="0" applyFont="1" applyFill="1" applyBorder="1" applyAlignment="1">
      <alignment horizontal="left" vertical="center" wrapText="1"/>
    </xf>
    <xf numFmtId="0" fontId="11" fillId="2" borderId="0" xfId="0" applyFont="1" applyFill="1" applyAlignment="1">
      <alignment horizontal="left" vertical="center" wrapText="1"/>
    </xf>
    <xf numFmtId="0" fontId="4" fillId="3" borderId="0" xfId="0" applyFont="1" applyFill="1" applyAlignment="1">
      <alignment horizontal="left" vertical="center"/>
    </xf>
    <xf numFmtId="0" fontId="4" fillId="3" borderId="0" xfId="0" applyFont="1" applyFill="1" applyAlignment="1">
      <alignment horizontal="center" vertical="center"/>
    </xf>
    <xf numFmtId="165" fontId="11" fillId="2" borderId="0" xfId="0" applyNumberFormat="1" applyFont="1" applyFill="1" applyAlignment="1">
      <alignment horizontal="left" vertical="center" wrapText="1"/>
    </xf>
    <xf numFmtId="165" fontId="22" fillId="2" borderId="0" xfId="0" applyNumberFormat="1" applyFont="1" applyFill="1" applyAlignment="1">
      <alignment horizontal="left" vertical="center" wrapText="1"/>
    </xf>
    <xf numFmtId="0" fontId="1" fillId="2" borderId="0" xfId="0" applyFont="1" applyFill="1" applyAlignment="1">
      <alignment horizontal="left" vertical="center" wrapText="1"/>
    </xf>
    <xf numFmtId="0" fontId="8" fillId="2" borderId="1" xfId="0" applyFont="1" applyFill="1" applyBorder="1" applyAlignment="1">
      <alignment horizontal="left" vertical="center" wrapText="1"/>
    </xf>
    <xf numFmtId="165" fontId="22" fillId="2" borderId="0" xfId="0" applyNumberFormat="1" applyFont="1" applyFill="1" applyAlignment="1">
      <alignment horizontal="left" vertical="top" wrapText="1"/>
    </xf>
    <xf numFmtId="0" fontId="7" fillId="2" borderId="0" xfId="0" applyFont="1" applyFill="1" applyAlignment="1">
      <alignment horizontal="left" vertical="center" wrapText="1"/>
    </xf>
    <xf numFmtId="0" fontId="2" fillId="2" borderId="1" xfId="0" applyFont="1" applyFill="1" applyBorder="1" applyAlignment="1">
      <alignment horizontal="left" vertical="center" wrapText="1"/>
    </xf>
    <xf numFmtId="165" fontId="2" fillId="2" borderId="0" xfId="0" applyNumberFormat="1" applyFont="1" applyFill="1" applyAlignment="1">
      <alignment horizontal="left" vertical="center" wrapText="1"/>
    </xf>
    <xf numFmtId="0" fontId="23" fillId="2" borderId="0" xfId="0" applyFont="1" applyFill="1" applyAlignment="1">
      <alignment horizontal="left" vertical="center" indent="1"/>
    </xf>
    <xf numFmtId="165" fontId="24" fillId="2" borderId="0" xfId="0" applyNumberFormat="1" applyFont="1" applyFill="1" applyAlignment="1">
      <alignment horizontal="center" vertical="center"/>
    </xf>
    <xf numFmtId="165" fontId="24" fillId="2" borderId="0" xfId="0" applyNumberFormat="1" applyFont="1" applyFill="1" applyAlignment="1">
      <alignment horizontal="left" vertical="center"/>
    </xf>
    <xf numFmtId="165" fontId="25" fillId="2" borderId="0" xfId="0" applyNumberFormat="1" applyFont="1" applyFill="1" applyAlignment="1">
      <alignment horizontal="left" vertical="center" indent="1"/>
    </xf>
    <xf numFmtId="165" fontId="23" fillId="2" borderId="0" xfId="0" applyNumberFormat="1" applyFont="1" applyFill="1" applyAlignment="1">
      <alignment horizontal="left" vertical="center" wrapText="1"/>
    </xf>
    <xf numFmtId="1" fontId="26" fillId="2" borderId="0" xfId="0" applyNumberFormat="1" applyFont="1" applyFill="1" applyAlignment="1">
      <alignment horizontal="center" vertical="center"/>
    </xf>
    <xf numFmtId="0" fontId="23" fillId="0" borderId="0" xfId="0" applyFont="1" applyAlignment="1">
      <alignment horizontal="left" vertical="center" indent="1"/>
    </xf>
    <xf numFmtId="165" fontId="1" fillId="6" borderId="20" xfId="0" applyNumberFormat="1" applyFont="1" applyFill="1" applyBorder="1" applyAlignment="1">
      <alignment horizontal="center" vertical="center"/>
    </xf>
    <xf numFmtId="1" fontId="4" fillId="6" borderId="10" xfId="0" applyNumberFormat="1" applyFont="1" applyFill="1" applyBorder="1" applyAlignment="1">
      <alignment horizontal="center" vertical="center"/>
    </xf>
    <xf numFmtId="165" fontId="2" fillId="6" borderId="10" xfId="0" applyNumberFormat="1" applyFont="1" applyFill="1" applyBorder="1" applyAlignment="1">
      <alignment horizontal="left" vertical="center" wrapText="1"/>
    </xf>
    <xf numFmtId="165" fontId="3" fillId="6" borderId="10" xfId="0" applyNumberFormat="1" applyFont="1" applyFill="1" applyBorder="1" applyAlignment="1">
      <alignment horizontal="left" vertical="center" indent="1"/>
    </xf>
    <xf numFmtId="165" fontId="1" fillId="6" borderId="10" xfId="0" applyNumberFormat="1" applyFont="1" applyFill="1" applyBorder="1" applyAlignment="1">
      <alignment horizontal="left" vertical="center"/>
    </xf>
    <xf numFmtId="165" fontId="1" fillId="6" borderId="0" xfId="0" applyNumberFormat="1" applyFont="1" applyFill="1" applyAlignment="1">
      <alignment horizontal="center" vertical="center"/>
    </xf>
    <xf numFmtId="165" fontId="1" fillId="6" borderId="0" xfId="0" applyNumberFormat="1" applyFont="1" applyFill="1" applyAlignment="1">
      <alignment horizontal="left" vertical="center"/>
    </xf>
    <xf numFmtId="165" fontId="3" fillId="6" borderId="0" xfId="0" applyNumberFormat="1" applyFont="1" applyFill="1" applyAlignment="1">
      <alignment horizontal="left" vertical="center" indent="1"/>
    </xf>
    <xf numFmtId="165" fontId="8" fillId="6" borderId="0" xfId="0" applyNumberFormat="1" applyFont="1" applyFill="1" applyAlignment="1">
      <alignment horizontal="left" vertical="center" wrapText="1"/>
    </xf>
    <xf numFmtId="1" fontId="4" fillId="6" borderId="0" xfId="0" applyNumberFormat="1" applyFont="1" applyFill="1" applyAlignment="1">
      <alignment horizontal="center" vertical="center"/>
    </xf>
    <xf numFmtId="165" fontId="11" fillId="6" borderId="0" xfId="0" applyNumberFormat="1" applyFont="1" applyFill="1" applyAlignment="1">
      <alignment horizontal="left" vertical="center" indent="1"/>
    </xf>
    <xf numFmtId="165" fontId="1" fillId="2" borderId="21" xfId="0" applyNumberFormat="1" applyFont="1" applyFill="1" applyBorder="1" applyAlignment="1">
      <alignment horizontal="center" vertical="center"/>
    </xf>
    <xf numFmtId="0" fontId="1" fillId="2" borderId="21" xfId="0" applyFont="1" applyFill="1" applyBorder="1" applyAlignment="1">
      <alignment horizontal="left" vertical="center"/>
    </xf>
    <xf numFmtId="0" fontId="3" fillId="2" borderId="21" xfId="0" applyFont="1" applyFill="1" applyBorder="1" applyAlignment="1">
      <alignment horizontal="left" vertical="center" indent="1"/>
    </xf>
    <xf numFmtId="1" fontId="4" fillId="2" borderId="0" xfId="0" applyNumberFormat="1" applyFont="1" applyFill="1" applyAlignment="1">
      <alignment horizontal="center" vertical="center" wrapText="1"/>
    </xf>
    <xf numFmtId="0" fontId="1" fillId="5" borderId="1" xfId="0" applyFont="1" applyFill="1" applyBorder="1" applyAlignment="1">
      <alignment horizontal="left" vertical="center" wrapText="1" indent="1"/>
    </xf>
    <xf numFmtId="14" fontId="18" fillId="4" borderId="11" xfId="0" applyNumberFormat="1" applyFont="1" applyFill="1" applyBorder="1" applyAlignment="1">
      <alignment horizontal="left" vertical="center" wrapText="1"/>
    </xf>
    <xf numFmtId="1" fontId="27" fillId="2" borderId="0" xfId="0" applyNumberFormat="1" applyFont="1" applyFill="1" applyAlignment="1">
      <alignment horizontal="center" vertical="center"/>
    </xf>
    <xf numFmtId="1" fontId="27" fillId="2" borderId="21" xfId="0" applyNumberFormat="1" applyFont="1" applyFill="1" applyBorder="1" applyAlignment="1">
      <alignment horizontal="center" vertical="center"/>
    </xf>
    <xf numFmtId="0" fontId="27" fillId="0" borderId="0" xfId="0" applyFont="1"/>
    <xf numFmtId="0" fontId="2" fillId="2" borderId="21" xfId="0" applyFont="1" applyFill="1" applyBorder="1" applyAlignment="1">
      <alignment horizontal="left" vertical="center" wrapText="1"/>
    </xf>
    <xf numFmtId="0" fontId="8" fillId="0" borderId="0" xfId="0" applyFont="1" applyAlignment="1">
      <alignment wrapText="1"/>
    </xf>
    <xf numFmtId="0" fontId="0" fillId="0" borderId="0" xfId="0" applyAlignment="1">
      <alignment wrapText="1"/>
    </xf>
    <xf numFmtId="165" fontId="11" fillId="2" borderId="0" xfId="0" applyNumberFormat="1" applyFont="1" applyFill="1" applyAlignment="1">
      <alignment horizontal="left" vertical="center" wrapText="1" indent="1"/>
    </xf>
    <xf numFmtId="14" fontId="18" fillId="4" borderId="17" xfId="0" applyNumberFormat="1" applyFont="1" applyFill="1" applyBorder="1" applyAlignment="1">
      <alignment horizontal="left" vertical="center"/>
    </xf>
    <xf numFmtId="14" fontId="18" fillId="4" borderId="18" xfId="0" applyNumberFormat="1" applyFont="1" applyFill="1" applyBorder="1" applyAlignment="1">
      <alignment horizontal="left" vertical="center"/>
    </xf>
    <xf numFmtId="1" fontId="28" fillId="7" borderId="2" xfId="0" applyNumberFormat="1" applyFont="1" applyFill="1" applyBorder="1" applyAlignment="1">
      <alignment horizontal="center" vertical="center"/>
    </xf>
    <xf numFmtId="0" fontId="29" fillId="0" borderId="0" xfId="0" applyFont="1"/>
    <xf numFmtId="164" fontId="5" fillId="3" borderId="5" xfId="0" applyNumberFormat="1" applyFont="1" applyFill="1" applyBorder="1" applyAlignment="1">
      <alignment vertical="center"/>
    </xf>
    <xf numFmtId="0" fontId="6" fillId="3" borderId="5" xfId="0" applyFont="1" applyFill="1" applyBorder="1" applyAlignment="1">
      <alignment vertical="center"/>
    </xf>
    <xf numFmtId="49" fontId="0" fillId="0" borderId="0" xfId="0" applyNumberFormat="1" applyAlignment="1">
      <alignment vertical="top" wrapText="1"/>
    </xf>
    <xf numFmtId="0" fontId="2" fillId="7" borderId="0" xfId="0" applyFont="1" applyFill="1" applyAlignment="1">
      <alignment vertical="center"/>
    </xf>
    <xf numFmtId="0" fontId="2" fillId="7" borderId="0" xfId="0" applyFont="1" applyFill="1" applyAlignment="1">
      <alignment horizontal="left" vertical="center" indent="1"/>
    </xf>
    <xf numFmtId="2" fontId="2" fillId="7" borderId="0" xfId="0" applyNumberFormat="1" applyFont="1" applyFill="1" applyAlignment="1">
      <alignment horizontal="center" vertical="center"/>
    </xf>
    <xf numFmtId="2" fontId="2" fillId="7" borderId="0" xfId="0" applyNumberFormat="1" applyFont="1" applyFill="1" applyAlignment="1">
      <alignment vertical="center"/>
    </xf>
    <xf numFmtId="0" fontId="10" fillId="7" borderId="0" xfId="0" applyFont="1" applyFill="1" applyAlignment="1">
      <alignment vertical="center"/>
    </xf>
    <xf numFmtId="0" fontId="2" fillId="7" borderId="0" xfId="0" applyFont="1" applyFill="1" applyAlignment="1">
      <alignment horizontal="center" vertical="center"/>
    </xf>
    <xf numFmtId="164" fontId="5" fillId="7" borderId="0" xfId="0" applyNumberFormat="1" applyFont="1" applyFill="1" applyAlignment="1">
      <alignment horizontal="left" vertical="center" indent="1"/>
    </xf>
    <xf numFmtId="0" fontId="6" fillId="7" borderId="0" xfId="0" applyFont="1" applyFill="1" applyAlignment="1">
      <alignment horizontal="left" vertical="center" indent="1"/>
    </xf>
    <xf numFmtId="0" fontId="6" fillId="7" borderId="0" xfId="0" applyFont="1" applyFill="1" applyAlignment="1" applyProtection="1">
      <alignment horizontal="left" vertical="center" indent="1"/>
      <protection locked="0"/>
    </xf>
    <xf numFmtId="0" fontId="33" fillId="0" borderId="4" xfId="0" applyFont="1" applyBorder="1" applyAlignment="1">
      <alignment horizontal="left" vertical="center" indent="1"/>
    </xf>
    <xf numFmtId="2" fontId="32" fillId="7" borderId="0" xfId="0" applyNumberFormat="1" applyFont="1" applyFill="1" applyAlignment="1">
      <alignment horizontal="center" vertical="center"/>
    </xf>
    <xf numFmtId="0" fontId="7" fillId="0" borderId="1" xfId="0" applyFont="1" applyBorder="1" applyAlignment="1">
      <alignment horizontal="left" vertical="center" indent="1"/>
    </xf>
    <xf numFmtId="0" fontId="33" fillId="0" borderId="1" xfId="0" applyFont="1" applyBorder="1" applyAlignment="1">
      <alignment horizontal="left" vertical="center" indent="1"/>
    </xf>
    <xf numFmtId="0" fontId="2" fillId="7" borderId="0" xfId="0" applyFont="1" applyFill="1" applyAlignment="1" applyProtection="1">
      <alignment vertical="center"/>
      <protection locked="0"/>
    </xf>
    <xf numFmtId="0" fontId="10" fillId="0" borderId="0" xfId="0" applyFont="1" applyAlignment="1" applyProtection="1">
      <alignment vertical="center"/>
      <protection locked="0"/>
    </xf>
    <xf numFmtId="17" fontId="30" fillId="7" borderId="22" xfId="0" applyNumberFormat="1" applyFont="1" applyFill="1" applyBorder="1" applyAlignment="1">
      <alignment horizontal="center" vertical="center"/>
    </xf>
    <xf numFmtId="1" fontId="30" fillId="7" borderId="22" xfId="0" applyNumberFormat="1" applyFont="1" applyFill="1" applyBorder="1" applyAlignment="1">
      <alignment horizontal="center" vertical="center"/>
    </xf>
    <xf numFmtId="0" fontId="34" fillId="0" borderId="22" xfId="0" applyFont="1" applyBorder="1" applyAlignment="1">
      <alignment horizontal="left" vertical="center" indent="1"/>
    </xf>
    <xf numFmtId="0" fontId="33" fillId="0" borderId="22" xfId="0" applyFont="1" applyBorder="1" applyAlignment="1">
      <alignment horizontal="left" vertical="center" indent="1"/>
    </xf>
    <xf numFmtId="0" fontId="33" fillId="0" borderId="22" xfId="0" applyFont="1" applyBorder="1" applyAlignment="1">
      <alignment horizontal="center"/>
    </xf>
    <xf numFmtId="0" fontId="33" fillId="0" borderId="22" xfId="0" applyFont="1" applyBorder="1"/>
    <xf numFmtId="0" fontId="33" fillId="0" borderId="22" xfId="0" applyFont="1" applyBorder="1" applyAlignment="1">
      <alignment wrapText="1"/>
    </xf>
    <xf numFmtId="0" fontId="33" fillId="0" borderId="22" xfId="0" applyFont="1" applyBorder="1" applyAlignment="1">
      <alignment horizontal="center" vertical="center"/>
    </xf>
    <xf numFmtId="2" fontId="17" fillId="0" borderId="22" xfId="0" applyNumberFormat="1" applyFont="1" applyBorder="1" applyAlignment="1">
      <alignment horizontal="center" vertical="center"/>
    </xf>
    <xf numFmtId="2" fontId="33" fillId="0" borderId="22" xfId="0" applyNumberFormat="1" applyFont="1" applyBorder="1" applyAlignment="1">
      <alignment horizontal="center" vertical="center"/>
    </xf>
    <xf numFmtId="2" fontId="32" fillId="0" borderId="22" xfId="0" applyNumberFormat="1" applyFont="1" applyBorder="1" applyAlignment="1">
      <alignment horizontal="center" vertical="center"/>
    </xf>
    <xf numFmtId="164" fontId="31" fillId="7" borderId="22" xfId="0" applyNumberFormat="1" applyFont="1" applyFill="1" applyBorder="1" applyAlignment="1">
      <alignment horizontal="left" vertical="center" indent="1"/>
    </xf>
    <xf numFmtId="2" fontId="32" fillId="0" borderId="23" xfId="0" applyNumberFormat="1" applyFont="1" applyBorder="1" applyAlignment="1">
      <alignment horizontal="center" vertical="center"/>
    </xf>
    <xf numFmtId="2" fontId="33" fillId="0" borderId="23" xfId="0" applyNumberFormat="1" applyFont="1" applyBorder="1" applyAlignment="1">
      <alignment horizontal="center" vertical="center"/>
    </xf>
    <xf numFmtId="2" fontId="33" fillId="0" borderId="24" xfId="0" applyNumberFormat="1" applyFont="1" applyBorder="1" applyAlignment="1">
      <alignment horizontal="center" vertical="center"/>
    </xf>
    <xf numFmtId="2" fontId="33" fillId="7" borderId="0" xfId="0" applyNumberFormat="1" applyFont="1" applyFill="1" applyAlignment="1">
      <alignment horizontal="center" vertical="center"/>
    </xf>
    <xf numFmtId="0" fontId="32" fillId="0" borderId="22" xfId="0" applyFont="1" applyBorder="1" applyAlignment="1">
      <alignment horizontal="center" vertical="center"/>
    </xf>
    <xf numFmtId="0" fontId="7" fillId="7" borderId="0" xfId="0" applyFont="1" applyFill="1" applyAlignment="1">
      <alignment horizontal="center" vertical="center"/>
    </xf>
    <xf numFmtId="0" fontId="35" fillId="0" borderId="22" xfId="0" applyFont="1" applyBorder="1" applyAlignment="1">
      <alignment horizontal="left" vertical="center" indent="1"/>
    </xf>
    <xf numFmtId="0" fontId="36" fillId="0" borderId="22" xfId="0" applyFont="1" applyBorder="1" applyAlignment="1">
      <alignment horizontal="left" vertical="center" indent="1"/>
    </xf>
    <xf numFmtId="0" fontId="27" fillId="8" borderId="26" xfId="0" applyFont="1" applyFill="1" applyBorder="1" applyAlignment="1">
      <alignment horizontal="center" vertical="center" wrapText="1"/>
    </xf>
    <xf numFmtId="0" fontId="2" fillId="8" borderId="27" xfId="0" applyFont="1" applyFill="1" applyBorder="1" applyAlignment="1">
      <alignment horizontal="left" vertical="center" indent="1"/>
    </xf>
    <xf numFmtId="0" fontId="27" fillId="8" borderId="28" xfId="0" applyFont="1" applyFill="1" applyBorder="1" applyAlignment="1">
      <alignment horizontal="center" vertical="center"/>
    </xf>
    <xf numFmtId="0" fontId="22" fillId="8" borderId="27" xfId="0" applyFont="1" applyFill="1" applyBorder="1" applyAlignment="1">
      <alignment horizontal="left" vertical="center" indent="1"/>
    </xf>
    <xf numFmtId="0" fontId="2" fillId="8" borderId="29" xfId="0" applyFont="1" applyFill="1" applyBorder="1" applyAlignment="1">
      <alignment horizontal="left" vertical="center" indent="1"/>
    </xf>
    <xf numFmtId="0" fontId="27" fillId="8" borderId="30" xfId="0" applyFont="1" applyFill="1" applyBorder="1" applyAlignment="1">
      <alignment horizontal="center" vertical="center"/>
    </xf>
    <xf numFmtId="0" fontId="8" fillId="8" borderId="27" xfId="0" applyFont="1" applyFill="1" applyBorder="1" applyAlignment="1">
      <alignment vertical="center" wrapText="1"/>
    </xf>
    <xf numFmtId="0" fontId="8" fillId="8" borderId="29" xfId="0" applyFont="1" applyFill="1" applyBorder="1" applyAlignment="1">
      <alignment vertical="center" wrapText="1"/>
    </xf>
    <xf numFmtId="0" fontId="2" fillId="9" borderId="0" xfId="0" applyFont="1" applyFill="1" applyAlignment="1">
      <alignment horizontal="left" vertical="center" indent="1"/>
    </xf>
    <xf numFmtId="0" fontId="27" fillId="9" borderId="0" xfId="0" applyFont="1" applyFill="1" applyAlignment="1">
      <alignment horizontal="center" vertical="center"/>
    </xf>
    <xf numFmtId="0" fontId="8" fillId="8" borderId="25" xfId="0" applyFont="1" applyFill="1" applyBorder="1" applyAlignment="1">
      <alignment vertical="center" wrapText="1"/>
    </xf>
    <xf numFmtId="0" fontId="27" fillId="8" borderId="26" xfId="0" applyFont="1" applyFill="1" applyBorder="1" applyAlignment="1">
      <alignment horizontal="center" vertical="center"/>
    </xf>
    <xf numFmtId="0" fontId="2" fillId="8" borderId="27" xfId="0" applyFont="1" applyFill="1" applyBorder="1" applyAlignment="1">
      <alignment horizontal="left" vertical="center" wrapText="1" indent="1"/>
    </xf>
    <xf numFmtId="0" fontId="2" fillId="8" borderId="29" xfId="0" applyFont="1" applyFill="1" applyBorder="1" applyAlignment="1">
      <alignment horizontal="left" vertical="center" wrapText="1" indent="1"/>
    </xf>
    <xf numFmtId="0" fontId="2" fillId="8" borderId="25" xfId="0" applyFont="1" applyFill="1" applyBorder="1" applyAlignment="1">
      <alignment horizontal="left" vertical="center" indent="1"/>
    </xf>
    <xf numFmtId="0" fontId="37" fillId="0" borderId="0" xfId="0" applyFont="1" applyAlignment="1">
      <alignment vertical="center"/>
    </xf>
    <xf numFmtId="49" fontId="8" fillId="0" borderId="0" xfId="0" applyNumberFormat="1" applyFont="1" applyAlignment="1">
      <alignment vertical="top" wrapText="1"/>
    </xf>
    <xf numFmtId="49" fontId="0" fillId="6" borderId="0" xfId="0" applyNumberFormat="1" applyFill="1" applyAlignment="1">
      <alignment vertical="top" wrapText="1"/>
    </xf>
    <xf numFmtId="49" fontId="8" fillId="6" borderId="0" xfId="0" applyNumberFormat="1" applyFont="1" applyFill="1" applyAlignment="1">
      <alignment vertical="top" wrapText="1"/>
    </xf>
    <xf numFmtId="49" fontId="0" fillId="10" borderId="0" xfId="0" applyNumberFormat="1" applyFill="1" applyAlignment="1">
      <alignment vertical="top" wrapText="1"/>
    </xf>
    <xf numFmtId="2" fontId="30" fillId="7" borderId="0" xfId="0" applyNumberFormat="1" applyFont="1" applyFill="1" applyAlignment="1">
      <alignment vertical="center"/>
    </xf>
    <xf numFmtId="0" fontId="6" fillId="3" borderId="5" xfId="0" applyFont="1" applyFill="1" applyBorder="1" applyAlignment="1">
      <alignment vertical="center" wrapText="1"/>
    </xf>
    <xf numFmtId="0" fontId="1" fillId="5" borderId="7" xfId="0" applyFont="1" applyFill="1" applyBorder="1" applyAlignment="1">
      <alignment horizontal="center" vertical="center" wrapText="1"/>
    </xf>
    <xf numFmtId="0" fontId="0" fillId="3" borderId="0" xfId="0" applyFill="1" applyAlignment="1">
      <alignment wrapText="1"/>
    </xf>
    <xf numFmtId="0" fontId="0" fillId="3" borderId="0" xfId="0" applyFill="1" applyAlignment="1">
      <alignment horizontal="left" wrapText="1"/>
    </xf>
    <xf numFmtId="0" fontId="1" fillId="3" borderId="0" xfId="0" applyFont="1" applyFill="1" applyAlignment="1">
      <alignment horizontal="left" vertical="center" wrapText="1"/>
    </xf>
    <xf numFmtId="0" fontId="0" fillId="4" borderId="0" xfId="0" applyFill="1" applyAlignment="1">
      <alignment horizontal="left" wrapText="1"/>
    </xf>
    <xf numFmtId="0" fontId="0" fillId="4" borderId="0" xfId="0" applyFill="1" applyAlignment="1">
      <alignment wrapText="1"/>
    </xf>
    <xf numFmtId="0" fontId="38" fillId="0" borderId="0" xfId="0" applyFont="1" applyAlignment="1">
      <alignment wrapText="1"/>
    </xf>
    <xf numFmtId="0" fontId="38" fillId="4" borderId="3" xfId="0" applyFont="1" applyFill="1" applyBorder="1" applyAlignment="1">
      <alignment horizontal="left" vertical="center"/>
    </xf>
    <xf numFmtId="14" fontId="38" fillId="0" borderId="32" xfId="0" applyNumberFormat="1" applyFont="1" applyBorder="1" applyAlignment="1">
      <alignment horizontal="left"/>
    </xf>
    <xf numFmtId="14" fontId="38" fillId="0" borderId="31" xfId="0" applyNumberFormat="1" applyFont="1" applyBorder="1" applyAlignment="1">
      <alignment horizontal="left" vertical="center"/>
    </xf>
    <xf numFmtId="0" fontId="18" fillId="4" borderId="11" xfId="0" applyFont="1" applyFill="1" applyBorder="1" applyAlignment="1">
      <alignment horizontal="left" vertical="center"/>
    </xf>
    <xf numFmtId="0" fontId="38" fillId="0" borderId="11" xfId="0" applyFont="1" applyBorder="1" applyAlignment="1">
      <alignment wrapText="1"/>
    </xf>
    <xf numFmtId="0" fontId="38" fillId="4" borderId="33" xfId="0" applyFont="1" applyFill="1" applyBorder="1" applyAlignment="1">
      <alignment horizontal="left" vertical="center"/>
    </xf>
    <xf numFmtId="0" fontId="18" fillId="4" borderId="27" xfId="0" applyFont="1" applyFill="1" applyBorder="1" applyAlignment="1">
      <alignment horizontal="left" vertical="center" wrapText="1"/>
    </xf>
    <xf numFmtId="0" fontId="18" fillId="4" borderId="34" xfId="0" applyFont="1" applyFill="1" applyBorder="1" applyAlignment="1">
      <alignment horizontal="left" vertical="center"/>
    </xf>
    <xf numFmtId="0" fontId="38" fillId="0" borderId="17" xfId="0" applyFont="1" applyBorder="1" applyAlignment="1">
      <alignment vertical="center" wrapText="1"/>
    </xf>
    <xf numFmtId="14" fontId="18" fillId="4" borderId="19" xfId="0" applyNumberFormat="1" applyFont="1" applyFill="1" applyBorder="1" applyAlignment="1">
      <alignment horizontal="left" vertical="center"/>
    </xf>
    <xf numFmtId="0" fontId="18" fillId="4" borderId="0" xfId="0" applyFont="1" applyFill="1" applyAlignment="1">
      <alignment horizontal="left" vertical="center" wrapText="1"/>
    </xf>
    <xf numFmtId="0" fontId="8" fillId="3" borderId="0" xfId="0" applyFont="1" applyFill="1"/>
    <xf numFmtId="0" fontId="38" fillId="3" borderId="0" xfId="0" applyFont="1" applyFill="1" applyAlignment="1">
      <alignment horizontal="left"/>
    </xf>
    <xf numFmtId="0" fontId="39" fillId="7" borderId="0" xfId="0" applyFont="1" applyFill="1" applyAlignment="1">
      <alignment vertical="center"/>
    </xf>
    <xf numFmtId="0" fontId="22" fillId="8" borderId="25" xfId="0" applyFont="1" applyFill="1" applyBorder="1" applyAlignment="1">
      <alignment horizontal="left" vertical="center" wrapText="1"/>
    </xf>
    <xf numFmtId="165" fontId="11" fillId="6" borderId="0" xfId="0" applyNumberFormat="1" applyFont="1" applyFill="1" applyAlignment="1">
      <alignment horizontal="left" vertical="center" wrapText="1"/>
    </xf>
    <xf numFmtId="49" fontId="0" fillId="0" borderId="0" xfId="0" applyNumberFormat="1" applyAlignment="1">
      <alignment horizontal="left" vertical="top" wrapText="1"/>
    </xf>
    <xf numFmtId="165" fontId="22" fillId="2" borderId="0" xfId="0" applyNumberFormat="1" applyFont="1" applyFill="1" applyAlignment="1">
      <alignment horizontal="left" vertical="center" wrapText="1" indent="1"/>
    </xf>
    <xf numFmtId="0" fontId="40" fillId="2" borderId="0" xfId="0" applyFont="1" applyFill="1" applyAlignment="1">
      <alignment horizontal="left" vertical="center" indent="1"/>
    </xf>
    <xf numFmtId="0" fontId="22" fillId="2" borderId="1" xfId="0" applyFont="1" applyFill="1" applyBorder="1" applyAlignment="1">
      <alignment horizontal="left" vertical="center" indent="1"/>
    </xf>
    <xf numFmtId="165" fontId="22" fillId="2" borderId="0" xfId="0" applyNumberFormat="1" applyFont="1" applyFill="1" applyAlignment="1">
      <alignment horizontal="left" vertical="center" indent="1"/>
    </xf>
    <xf numFmtId="165" fontId="22" fillId="6" borderId="0" xfId="0" applyNumberFormat="1" applyFont="1" applyFill="1" applyAlignment="1">
      <alignment horizontal="left" vertical="center" indent="1"/>
    </xf>
    <xf numFmtId="0" fontId="22" fillId="0" borderId="0" xfId="0" applyFont="1"/>
    <xf numFmtId="0" fontId="1" fillId="2" borderId="0" xfId="0" applyFont="1" applyFill="1" applyAlignment="1">
      <alignment horizontal="left" vertical="center" indent="1"/>
    </xf>
    <xf numFmtId="0" fontId="8" fillId="2" borderId="1" xfId="0" applyFont="1" applyFill="1" applyBorder="1" applyAlignment="1">
      <alignment horizontal="left" vertical="center" indent="1"/>
    </xf>
    <xf numFmtId="165" fontId="8" fillId="2" borderId="0" xfId="0" applyNumberFormat="1" applyFont="1" applyFill="1" applyAlignment="1">
      <alignment horizontal="left" vertical="center" wrapText="1" indent="1"/>
    </xf>
    <xf numFmtId="165" fontId="8" fillId="2" borderId="0" xfId="0" applyNumberFormat="1" applyFont="1" applyFill="1" applyAlignment="1">
      <alignment horizontal="left" vertical="center" indent="1"/>
    </xf>
    <xf numFmtId="165" fontId="8" fillId="6" borderId="0" xfId="0" applyNumberFormat="1" applyFont="1" applyFill="1" applyAlignment="1">
      <alignment horizontal="left" vertical="center" indent="1"/>
    </xf>
    <xf numFmtId="49" fontId="8" fillId="0" borderId="0" xfId="0" applyNumberFormat="1" applyFont="1" applyAlignment="1">
      <alignment horizontal="left" vertical="top" wrapText="1"/>
    </xf>
    <xf numFmtId="49" fontId="22" fillId="0" borderId="0" xfId="0" applyNumberFormat="1" applyFont="1" applyAlignment="1">
      <alignment horizontal="left" vertical="top" wrapText="1"/>
    </xf>
    <xf numFmtId="2" fontId="32" fillId="7" borderId="22" xfId="0" applyNumberFormat="1" applyFont="1" applyFill="1" applyBorder="1" applyAlignment="1">
      <alignment horizontal="center" vertical="center"/>
    </xf>
    <xf numFmtId="49" fontId="0" fillId="0" borderId="0" xfId="0" applyNumberFormat="1" applyAlignment="1">
      <alignment vertical="top"/>
    </xf>
    <xf numFmtId="49" fontId="2" fillId="0" borderId="0" xfId="0" applyNumberFormat="1" applyFont="1" applyAlignment="1">
      <alignment vertical="top" wrapText="1"/>
    </xf>
    <xf numFmtId="0" fontId="41" fillId="0" borderId="22" xfId="0" applyFont="1" applyBorder="1" applyAlignment="1">
      <alignment horizontal="left" vertical="center" indent="1"/>
    </xf>
    <xf numFmtId="2" fontId="32" fillId="0" borderId="24" xfId="0" applyNumberFormat="1" applyFont="1" applyBorder="1" applyAlignment="1">
      <alignment horizontal="center" vertical="center"/>
    </xf>
    <xf numFmtId="0" fontId="8" fillId="0" borderId="0" xfId="0" applyFont="1" applyAlignment="1">
      <alignment vertical="center" wrapText="1"/>
    </xf>
    <xf numFmtId="49" fontId="0" fillId="11" borderId="0" xfId="0" applyNumberFormat="1" applyFill="1" applyAlignment="1">
      <alignment horizontal="left" vertical="top" wrapText="1"/>
    </xf>
    <xf numFmtId="164" fontId="5" fillId="2" borderId="5" xfId="0" applyNumberFormat="1" applyFont="1" applyFill="1" applyBorder="1" applyAlignment="1">
      <alignment horizontal="left" vertical="center" indent="1"/>
    </xf>
    <xf numFmtId="0" fontId="6" fillId="2" borderId="5" xfId="0" applyFont="1" applyFill="1" applyBorder="1" applyAlignment="1">
      <alignment horizontal="left" vertical="center" indent="1"/>
    </xf>
    <xf numFmtId="165" fontId="28" fillId="7" borderId="14" xfId="0" applyNumberFormat="1" applyFont="1" applyFill="1" applyBorder="1" applyAlignment="1">
      <alignment horizontal="left" vertical="center" indent="1"/>
    </xf>
    <xf numFmtId="0" fontId="28" fillId="7" borderId="8" xfId="0" applyFont="1" applyFill="1" applyBorder="1" applyAlignment="1">
      <alignment horizontal="left" vertical="center" indent="1"/>
    </xf>
    <xf numFmtId="0" fontId="28" fillId="7" borderId="4" xfId="0" applyFont="1" applyFill="1" applyBorder="1" applyAlignment="1">
      <alignment horizontal="center" vertical="center"/>
    </xf>
    <xf numFmtId="0" fontId="29" fillId="7" borderId="1" xfId="0" applyFont="1" applyFill="1" applyBorder="1" applyAlignment="1">
      <alignment vertical="center"/>
    </xf>
  </cellXfs>
  <cellStyles count="7">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Normal" xfId="0" builtinId="0"/>
  </cellStyles>
  <dxfs count="1266">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thin">
          <color indexed="64"/>
        </left>
        <right style="dotted">
          <color indexed="64"/>
        </right>
        <top style="dotted">
          <color indexed="64"/>
        </top>
        <bottom style="thin">
          <color indexed="64"/>
        </bottom>
      </border>
    </dxf>
    <dxf>
      <fill>
        <patternFill>
          <bgColor indexed="9"/>
        </patternFill>
      </fill>
      <border>
        <left style="thin">
          <color indexed="64"/>
        </left>
        <right style="dotted">
          <color indexed="64"/>
        </right>
        <top style="dotted">
          <color indexed="64"/>
        </top>
        <bottom style="dotted">
          <color indexed="64"/>
        </bottom>
      </border>
    </dxf>
    <dxf>
      <fill>
        <patternFill>
          <bgColor indexed="9"/>
        </patternFill>
      </fill>
      <border>
        <left style="thin">
          <color indexed="64"/>
        </left>
        <right style="dotted">
          <color indexed="64"/>
        </right>
        <top style="thin">
          <color indexed="64"/>
        </top>
        <bottom style="dotted">
          <color indexed="64"/>
        </bottom>
      </border>
    </dxf>
    <dxf>
      <fill>
        <patternFill>
          <bgColor indexed="9"/>
        </patternFill>
      </fill>
      <border>
        <left/>
        <bottom style="thin">
          <color indexed="64"/>
        </bottom>
      </border>
    </dxf>
    <dxf>
      <fill>
        <patternFill>
          <bgColor indexed="9"/>
        </patternFill>
      </fill>
      <border>
        <left/>
      </border>
    </dxf>
    <dxf>
      <fill>
        <patternFill>
          <bgColor indexed="9"/>
        </patternFill>
      </fill>
      <border>
        <left/>
        <top style="thin">
          <color indexed="64"/>
        </top>
      </border>
    </dxf>
    <dxf>
      <fill>
        <patternFill>
          <bgColor indexed="9"/>
        </patternFill>
      </fill>
      <border>
        <left style="thin">
          <color indexed="64"/>
        </left>
        <bottom style="thin">
          <color indexed="64"/>
        </bottom>
      </border>
    </dxf>
    <dxf>
      <fill>
        <patternFill>
          <bgColor indexed="9"/>
        </patternFill>
      </fill>
      <border>
        <left style="thin">
          <color indexed="64"/>
        </left>
      </border>
    </dxf>
    <dxf>
      <fill>
        <patternFill>
          <bgColor indexed="9"/>
        </patternFill>
      </fill>
      <border>
        <left style="thin">
          <color indexed="64"/>
        </left>
        <top style="thin">
          <color indexed="64"/>
        </top>
      </border>
    </dxf>
    <dxf>
      <fill>
        <patternFill>
          <bgColor indexed="9"/>
        </patternFill>
      </fill>
      <border>
        <left style="dotted">
          <color indexed="64"/>
        </left>
        <right style="dotted">
          <color indexed="64"/>
        </right>
        <top style="dotted">
          <color indexed="64"/>
        </top>
        <bottom style="thin">
          <color indexed="64"/>
        </bottom>
      </border>
    </dxf>
    <dxf>
      <fill>
        <patternFill>
          <bgColor indexed="9"/>
        </patternFill>
      </fill>
      <border>
        <left style="dotted">
          <color indexed="64"/>
        </left>
        <right style="dotted">
          <color indexed="64"/>
        </right>
        <top style="dotted">
          <color indexed="64"/>
        </top>
        <bottom style="dotted">
          <color indexed="64"/>
        </bottom>
      </border>
    </dxf>
    <dxf>
      <fill>
        <patternFill>
          <bgColor indexed="9"/>
        </patternFill>
      </fill>
      <border>
        <left style="dotted">
          <color indexed="64"/>
        </left>
        <right style="dotted">
          <color indexed="64"/>
        </right>
        <top style="thin">
          <color indexed="64"/>
        </top>
        <bottom style="dotted">
          <color indexed="64"/>
        </bottom>
      </border>
    </dxf>
    <dxf>
      <fill>
        <patternFill>
          <bgColor indexed="9"/>
        </patternFill>
      </fill>
      <border>
        <left style="dotted">
          <color indexed="64"/>
        </left>
        <right style="thin">
          <color indexed="64"/>
        </right>
        <top style="dotted">
          <color indexed="64"/>
        </top>
        <bottom style="thin">
          <color indexed="64"/>
        </bottom>
      </border>
    </dxf>
    <dxf>
      <fill>
        <patternFill>
          <bgColor indexed="9"/>
        </patternFill>
      </fill>
      <border>
        <left style="dotted">
          <color indexed="64"/>
        </left>
        <right style="thin">
          <color indexed="64"/>
        </right>
        <top style="dotted">
          <color indexed="64"/>
        </top>
        <bottom style="dotted">
          <color indexed="64"/>
        </bottom>
      </border>
    </dxf>
    <dxf>
      <fill>
        <patternFill>
          <bgColor indexed="9"/>
        </patternFill>
      </fill>
      <border>
        <left style="dotted">
          <color indexed="64"/>
        </left>
        <right style="thin">
          <color indexed="64"/>
        </right>
        <top style="thin">
          <color indexed="64"/>
        </top>
        <bottom style="dotted">
          <color indexed="64"/>
        </bottom>
      </border>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11</xdr:col>
      <xdr:colOff>4781549</xdr:colOff>
      <xdr:row>0</xdr:row>
      <xdr:rowOff>244925</xdr:rowOff>
    </xdr:from>
    <xdr:to>
      <xdr:col>12</xdr:col>
      <xdr:colOff>1622657</xdr:colOff>
      <xdr:row>1</xdr:row>
      <xdr:rowOff>9525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7286624" y="244925"/>
          <a:ext cx="1622657" cy="564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66675</xdr:colOff>
      <xdr:row>0</xdr:row>
      <xdr:rowOff>200025</xdr:rowOff>
    </xdr:from>
    <xdr:to>
      <xdr:col>12</xdr:col>
      <xdr:colOff>1689332</xdr:colOff>
      <xdr:row>0</xdr:row>
      <xdr:rowOff>764725</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6296025" y="200025"/>
          <a:ext cx="1622657" cy="564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168882</xdr:colOff>
      <xdr:row>0</xdr:row>
      <xdr:rowOff>180761</xdr:rowOff>
    </xdr:from>
    <xdr:to>
      <xdr:col>12</xdr:col>
      <xdr:colOff>1786509</xdr:colOff>
      <xdr:row>0</xdr:row>
      <xdr:rowOff>745461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8169882" y="180761"/>
          <a:ext cx="1617627" cy="564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166687</xdr:colOff>
      <xdr:row>0</xdr:row>
      <xdr:rowOff>214312</xdr:rowOff>
    </xdr:from>
    <xdr:to>
      <xdr:col>12</xdr:col>
      <xdr:colOff>1786963</xdr:colOff>
      <xdr:row>0</xdr:row>
      <xdr:rowOff>779012</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6605587" y="214312"/>
          <a:ext cx="1620276" cy="5647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231809</xdr:colOff>
      <xdr:row>0</xdr:row>
      <xdr:rowOff>210513</xdr:rowOff>
    </xdr:from>
    <xdr:to>
      <xdr:col>12</xdr:col>
      <xdr:colOff>1854359</xdr:colOff>
      <xdr:row>0</xdr:row>
      <xdr:rowOff>775213</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6670709" y="210513"/>
          <a:ext cx="1622550" cy="5647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247650</xdr:colOff>
      <xdr:row>0</xdr:row>
      <xdr:rowOff>361950</xdr:rowOff>
    </xdr:from>
    <xdr:to>
      <xdr:col>12</xdr:col>
      <xdr:colOff>1865277</xdr:colOff>
      <xdr:row>1</xdr:row>
      <xdr:rowOff>126550</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5638800" y="361950"/>
          <a:ext cx="1617627" cy="5647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152400</xdr:colOff>
      <xdr:row>0</xdr:row>
      <xdr:rowOff>171450</xdr:rowOff>
    </xdr:from>
    <xdr:to>
      <xdr:col>12</xdr:col>
      <xdr:colOff>1770027</xdr:colOff>
      <xdr:row>0</xdr:row>
      <xdr:rowOff>736150</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7305675" y="171450"/>
          <a:ext cx="1617627" cy="5647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209550</xdr:colOff>
      <xdr:row>0</xdr:row>
      <xdr:rowOff>276225</xdr:rowOff>
    </xdr:from>
    <xdr:to>
      <xdr:col>12</xdr:col>
      <xdr:colOff>1827177</xdr:colOff>
      <xdr:row>1</xdr:row>
      <xdr:rowOff>40825</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6248400" y="276225"/>
          <a:ext cx="1617627" cy="5647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180975</xdr:colOff>
      <xdr:row>0</xdr:row>
      <xdr:rowOff>114300</xdr:rowOff>
    </xdr:from>
    <xdr:to>
      <xdr:col>12</xdr:col>
      <xdr:colOff>1798602</xdr:colOff>
      <xdr:row>0</xdr:row>
      <xdr:rowOff>679000</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6076950" y="114300"/>
          <a:ext cx="1617627" cy="5647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180975</xdr:colOff>
      <xdr:row>0</xdr:row>
      <xdr:rowOff>142875</xdr:rowOff>
    </xdr:from>
    <xdr:to>
      <xdr:col>12</xdr:col>
      <xdr:colOff>1798602</xdr:colOff>
      <xdr:row>0</xdr:row>
      <xdr:rowOff>707575</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5838825" y="142875"/>
          <a:ext cx="1617627" cy="5647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200025</xdr:colOff>
      <xdr:row>0</xdr:row>
      <xdr:rowOff>133350</xdr:rowOff>
    </xdr:from>
    <xdr:to>
      <xdr:col>12</xdr:col>
      <xdr:colOff>808002</xdr:colOff>
      <xdr:row>0</xdr:row>
      <xdr:rowOff>698050</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xfrm>
          <a:off x="5305425" y="133350"/>
          <a:ext cx="1617627" cy="5647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12</xdr:col>
      <xdr:colOff>171450</xdr:colOff>
      <xdr:row>0</xdr:row>
      <xdr:rowOff>133350</xdr:rowOff>
    </xdr:from>
    <xdr:to>
      <xdr:col>12</xdr:col>
      <xdr:colOff>1789077</xdr:colOff>
      <xdr:row>0</xdr:row>
      <xdr:rowOff>698050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6086475" y="133350"/>
          <a:ext cx="1617627" cy="5647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12</xdr:col>
      <xdr:colOff>200025</xdr:colOff>
      <xdr:row>0</xdr:row>
      <xdr:rowOff>104775</xdr:rowOff>
    </xdr:from>
    <xdr:to>
      <xdr:col>12</xdr:col>
      <xdr:colOff>1817652</xdr:colOff>
      <xdr:row>0</xdr:row>
      <xdr:rowOff>669475</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5848350" y="104775"/>
          <a:ext cx="1617627" cy="5647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12</xdr:col>
      <xdr:colOff>133350</xdr:colOff>
      <xdr:row>0</xdr:row>
      <xdr:rowOff>104775</xdr:rowOff>
    </xdr:from>
    <xdr:to>
      <xdr:col>12</xdr:col>
      <xdr:colOff>1750977</xdr:colOff>
      <xdr:row>0</xdr:row>
      <xdr:rowOff>669475</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stretch>
          <a:fillRect/>
        </a:stretch>
      </xdr:blipFill>
      <xdr:spPr>
        <a:xfrm>
          <a:off x="7162800" y="104775"/>
          <a:ext cx="1617627" cy="5647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12</xdr:col>
      <xdr:colOff>190500</xdr:colOff>
      <xdr:row>0</xdr:row>
      <xdr:rowOff>133350</xdr:rowOff>
    </xdr:from>
    <xdr:to>
      <xdr:col>12</xdr:col>
      <xdr:colOff>1808127</xdr:colOff>
      <xdr:row>0</xdr:row>
      <xdr:rowOff>698050</xdr:rowOff>
    </xdr:to>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a:stretch>
          <a:fillRect/>
        </a:stretch>
      </xdr:blipFill>
      <xdr:spPr>
        <a:xfrm>
          <a:off x="5181600" y="133350"/>
          <a:ext cx="1617627" cy="5647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11</xdr:col>
      <xdr:colOff>609599</xdr:colOff>
      <xdr:row>0</xdr:row>
      <xdr:rowOff>0</xdr:rowOff>
    </xdr:from>
    <xdr:to>
      <xdr:col>11</xdr:col>
      <xdr:colOff>609599</xdr:colOff>
      <xdr:row>0</xdr:row>
      <xdr:rowOff>257175</xdr:rowOff>
    </xdr:to>
    <xdr:pic>
      <xdr:nvPicPr>
        <xdr:cNvPr id="3" name="Picture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10474" y="0"/>
          <a:ext cx="904875" cy="866775"/>
        </a:xfrm>
        <a:prstGeom prst="rect">
          <a:avLst/>
        </a:prstGeom>
      </xdr:spPr>
    </xdr:pic>
    <xdr:clientData/>
  </xdr:twoCellAnchor>
  <xdr:twoCellAnchor editAs="oneCell">
    <xdr:from>
      <xdr:col>12</xdr:col>
      <xdr:colOff>190500</xdr:colOff>
      <xdr:row>0</xdr:row>
      <xdr:rowOff>104775</xdr:rowOff>
    </xdr:from>
    <xdr:to>
      <xdr:col>12</xdr:col>
      <xdr:colOff>1808127</xdr:colOff>
      <xdr:row>0</xdr:row>
      <xdr:rowOff>669475</xdr:rowOff>
    </xdr:to>
    <xdr:pic>
      <xdr:nvPicPr>
        <xdr:cNvPr id="4" name="Picture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2"/>
        <a:stretch>
          <a:fillRect/>
        </a:stretch>
      </xdr:blipFill>
      <xdr:spPr>
        <a:xfrm>
          <a:off x="5800725" y="104775"/>
          <a:ext cx="1617627" cy="5647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11</xdr:col>
      <xdr:colOff>609599</xdr:colOff>
      <xdr:row>0</xdr:row>
      <xdr:rowOff>0</xdr:rowOff>
    </xdr:from>
    <xdr:to>
      <xdr:col>11</xdr:col>
      <xdr:colOff>609599</xdr:colOff>
      <xdr:row>0</xdr:row>
      <xdr:rowOff>257175</xdr:rowOff>
    </xdr:to>
    <xdr:pic>
      <xdr:nvPicPr>
        <xdr:cNvPr id="3" name="Picture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96199" y="0"/>
          <a:ext cx="0" cy="257175"/>
        </a:xfrm>
        <a:prstGeom prst="rect">
          <a:avLst/>
        </a:prstGeom>
      </xdr:spPr>
    </xdr:pic>
    <xdr:clientData/>
  </xdr:twoCellAnchor>
  <xdr:twoCellAnchor editAs="oneCell">
    <xdr:from>
      <xdr:col>12</xdr:col>
      <xdr:colOff>238125</xdr:colOff>
      <xdr:row>0</xdr:row>
      <xdr:rowOff>133350</xdr:rowOff>
    </xdr:from>
    <xdr:to>
      <xdr:col>12</xdr:col>
      <xdr:colOff>1855752</xdr:colOff>
      <xdr:row>0</xdr:row>
      <xdr:rowOff>698050</xdr:rowOff>
    </xdr:to>
    <xdr:pic>
      <xdr:nvPicPr>
        <xdr:cNvPr id="4" name="Picture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2"/>
        <a:stretch>
          <a:fillRect/>
        </a:stretch>
      </xdr:blipFill>
      <xdr:spPr>
        <a:xfrm>
          <a:off x="5848350" y="133350"/>
          <a:ext cx="1617627" cy="5647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11</xdr:col>
      <xdr:colOff>609599</xdr:colOff>
      <xdr:row>0</xdr:row>
      <xdr:rowOff>0</xdr:rowOff>
    </xdr:from>
    <xdr:to>
      <xdr:col>11</xdr:col>
      <xdr:colOff>609599</xdr:colOff>
      <xdr:row>0</xdr:row>
      <xdr:rowOff>257175</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8999" y="0"/>
          <a:ext cx="0" cy="257175"/>
        </a:xfrm>
        <a:prstGeom prst="rect">
          <a:avLst/>
        </a:prstGeom>
      </xdr:spPr>
    </xdr:pic>
    <xdr:clientData/>
  </xdr:twoCellAnchor>
  <xdr:twoCellAnchor editAs="oneCell">
    <xdr:from>
      <xdr:col>12</xdr:col>
      <xdr:colOff>238125</xdr:colOff>
      <xdr:row>0</xdr:row>
      <xdr:rowOff>133350</xdr:rowOff>
    </xdr:from>
    <xdr:to>
      <xdr:col>12</xdr:col>
      <xdr:colOff>1855752</xdr:colOff>
      <xdr:row>0</xdr:row>
      <xdr:rowOff>698050</xdr:rowOff>
    </xdr:to>
    <xdr:pic>
      <xdr:nvPicPr>
        <xdr:cNvPr id="3" name="Picture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2"/>
        <a:stretch>
          <a:fillRect/>
        </a:stretch>
      </xdr:blipFill>
      <xdr:spPr>
        <a:xfrm>
          <a:off x="5848350" y="133350"/>
          <a:ext cx="1617627" cy="564700"/>
        </a:xfrm>
        <a:prstGeom prst="rect">
          <a:avLst/>
        </a:prstGeom>
      </xdr:spPr>
    </xdr:pic>
    <xdr:clientData/>
  </xdr:twoCellAnchor>
  <xdr:twoCellAnchor editAs="oneCell">
    <xdr:from>
      <xdr:col>11</xdr:col>
      <xdr:colOff>609599</xdr:colOff>
      <xdr:row>0</xdr:row>
      <xdr:rowOff>0</xdr:rowOff>
    </xdr:from>
    <xdr:to>
      <xdr:col>11</xdr:col>
      <xdr:colOff>609599</xdr:colOff>
      <xdr:row>0</xdr:row>
      <xdr:rowOff>257175</xdr:rowOff>
    </xdr:to>
    <xdr:pic>
      <xdr:nvPicPr>
        <xdr:cNvPr id="4" name="Picture 3">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8999" y="0"/>
          <a:ext cx="0" cy="257175"/>
        </a:xfrm>
        <a:prstGeom prst="rect">
          <a:avLst/>
        </a:prstGeom>
      </xdr:spPr>
    </xdr:pic>
    <xdr:clientData/>
  </xdr:twoCellAnchor>
  <xdr:twoCellAnchor editAs="oneCell">
    <xdr:from>
      <xdr:col>12</xdr:col>
      <xdr:colOff>238125</xdr:colOff>
      <xdr:row>0</xdr:row>
      <xdr:rowOff>133350</xdr:rowOff>
    </xdr:from>
    <xdr:to>
      <xdr:col>12</xdr:col>
      <xdr:colOff>1855752</xdr:colOff>
      <xdr:row>0</xdr:row>
      <xdr:rowOff>698050</xdr:rowOff>
    </xdr:to>
    <xdr:pic>
      <xdr:nvPicPr>
        <xdr:cNvPr id="5" name="Picture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2"/>
        <a:stretch>
          <a:fillRect/>
        </a:stretch>
      </xdr:blipFill>
      <xdr:spPr>
        <a:xfrm>
          <a:off x="5848350" y="133350"/>
          <a:ext cx="1617627" cy="5647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11</xdr:col>
      <xdr:colOff>609599</xdr:colOff>
      <xdr:row>0</xdr:row>
      <xdr:rowOff>0</xdr:rowOff>
    </xdr:from>
    <xdr:to>
      <xdr:col>11</xdr:col>
      <xdr:colOff>609599</xdr:colOff>
      <xdr:row>0</xdr:row>
      <xdr:rowOff>257175</xdr:rowOff>
    </xdr:to>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8999" y="0"/>
          <a:ext cx="0" cy="257175"/>
        </a:xfrm>
        <a:prstGeom prst="rect">
          <a:avLst/>
        </a:prstGeom>
      </xdr:spPr>
    </xdr:pic>
    <xdr:clientData/>
  </xdr:twoCellAnchor>
  <xdr:twoCellAnchor editAs="oneCell">
    <xdr:from>
      <xdr:col>12</xdr:col>
      <xdr:colOff>238125</xdr:colOff>
      <xdr:row>0</xdr:row>
      <xdr:rowOff>133350</xdr:rowOff>
    </xdr:from>
    <xdr:to>
      <xdr:col>12</xdr:col>
      <xdr:colOff>1855752</xdr:colOff>
      <xdr:row>0</xdr:row>
      <xdr:rowOff>698050</xdr:rowOff>
    </xdr:to>
    <xdr:pic>
      <xdr:nvPicPr>
        <xdr:cNvPr id="3" name="Picture 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a:stretch>
          <a:fillRect/>
        </a:stretch>
      </xdr:blipFill>
      <xdr:spPr>
        <a:xfrm>
          <a:off x="5848350" y="133350"/>
          <a:ext cx="1617627" cy="564700"/>
        </a:xfrm>
        <a:prstGeom prst="rect">
          <a:avLst/>
        </a:prstGeom>
      </xdr:spPr>
    </xdr:pic>
    <xdr:clientData/>
  </xdr:twoCellAnchor>
  <xdr:twoCellAnchor editAs="oneCell">
    <xdr:from>
      <xdr:col>11</xdr:col>
      <xdr:colOff>609599</xdr:colOff>
      <xdr:row>0</xdr:row>
      <xdr:rowOff>0</xdr:rowOff>
    </xdr:from>
    <xdr:to>
      <xdr:col>11</xdr:col>
      <xdr:colOff>609599</xdr:colOff>
      <xdr:row>0</xdr:row>
      <xdr:rowOff>257175</xdr:rowOff>
    </xdr:to>
    <xdr:pic>
      <xdr:nvPicPr>
        <xdr:cNvPr id="4" name="Picture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96199" y="0"/>
          <a:ext cx="0" cy="257175"/>
        </a:xfrm>
        <a:prstGeom prst="rect">
          <a:avLst/>
        </a:prstGeom>
      </xdr:spPr>
    </xdr:pic>
    <xdr:clientData/>
  </xdr:twoCellAnchor>
  <xdr:twoCellAnchor editAs="oneCell">
    <xdr:from>
      <xdr:col>12</xdr:col>
      <xdr:colOff>238125</xdr:colOff>
      <xdr:row>0</xdr:row>
      <xdr:rowOff>133350</xdr:rowOff>
    </xdr:from>
    <xdr:to>
      <xdr:col>12</xdr:col>
      <xdr:colOff>1855752</xdr:colOff>
      <xdr:row>0</xdr:row>
      <xdr:rowOff>698050</xdr:rowOff>
    </xdr:to>
    <xdr:pic>
      <xdr:nvPicPr>
        <xdr:cNvPr id="5" name="Picture 4">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a:stretch>
          <a:fillRect/>
        </a:stretch>
      </xdr:blipFill>
      <xdr:spPr>
        <a:xfrm>
          <a:off x="10115550" y="133350"/>
          <a:ext cx="1617627" cy="564700"/>
        </a:xfrm>
        <a:prstGeom prst="rect">
          <a:avLst/>
        </a:prstGeom>
      </xdr:spPr>
    </xdr:pic>
    <xdr:clientData/>
  </xdr:twoCellAnchor>
  <xdr:twoCellAnchor editAs="oneCell">
    <xdr:from>
      <xdr:col>11</xdr:col>
      <xdr:colOff>609599</xdr:colOff>
      <xdr:row>0</xdr:row>
      <xdr:rowOff>0</xdr:rowOff>
    </xdr:from>
    <xdr:to>
      <xdr:col>11</xdr:col>
      <xdr:colOff>609599</xdr:colOff>
      <xdr:row>0</xdr:row>
      <xdr:rowOff>257175</xdr:rowOff>
    </xdr:to>
    <xdr:pic>
      <xdr:nvPicPr>
        <xdr:cNvPr id="6" name="Picture 5">
          <a:extLst>
            <a:ext uri="{FF2B5EF4-FFF2-40B4-BE49-F238E27FC236}">
              <a16:creationId xmlns:a16="http://schemas.microsoft.com/office/drawing/2014/main" id="{00000000-0008-0000-16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96199" y="0"/>
          <a:ext cx="0" cy="257175"/>
        </a:xfrm>
        <a:prstGeom prst="rect">
          <a:avLst/>
        </a:prstGeom>
      </xdr:spPr>
    </xdr:pic>
    <xdr:clientData/>
  </xdr:twoCellAnchor>
  <xdr:twoCellAnchor editAs="oneCell">
    <xdr:from>
      <xdr:col>12</xdr:col>
      <xdr:colOff>238125</xdr:colOff>
      <xdr:row>0</xdr:row>
      <xdr:rowOff>133350</xdr:rowOff>
    </xdr:from>
    <xdr:to>
      <xdr:col>12</xdr:col>
      <xdr:colOff>1855752</xdr:colOff>
      <xdr:row>0</xdr:row>
      <xdr:rowOff>698050</xdr:rowOff>
    </xdr:to>
    <xdr:pic>
      <xdr:nvPicPr>
        <xdr:cNvPr id="7" name="Picture 6">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2"/>
        <a:stretch>
          <a:fillRect/>
        </a:stretch>
      </xdr:blipFill>
      <xdr:spPr>
        <a:xfrm>
          <a:off x="10115550" y="133350"/>
          <a:ext cx="1617627" cy="5647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11</xdr:col>
      <xdr:colOff>609599</xdr:colOff>
      <xdr:row>0</xdr:row>
      <xdr:rowOff>0</xdr:rowOff>
    </xdr:from>
    <xdr:to>
      <xdr:col>11</xdr:col>
      <xdr:colOff>609599</xdr:colOff>
      <xdr:row>1</xdr:row>
      <xdr:rowOff>95250</xdr:rowOff>
    </xdr:to>
    <xdr:pic>
      <xdr:nvPicPr>
        <xdr:cNvPr id="3" name="Picture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96199" y="0"/>
          <a:ext cx="0" cy="257175"/>
        </a:xfrm>
        <a:prstGeom prst="rect">
          <a:avLst/>
        </a:prstGeom>
      </xdr:spPr>
    </xdr:pic>
    <xdr:clientData/>
  </xdr:twoCellAnchor>
  <xdr:twoCellAnchor editAs="oneCell">
    <xdr:from>
      <xdr:col>11</xdr:col>
      <xdr:colOff>609599</xdr:colOff>
      <xdr:row>0</xdr:row>
      <xdr:rowOff>0</xdr:rowOff>
    </xdr:from>
    <xdr:to>
      <xdr:col>11</xdr:col>
      <xdr:colOff>609599</xdr:colOff>
      <xdr:row>1</xdr:row>
      <xdr:rowOff>95250</xdr:rowOff>
    </xdr:to>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96199" y="0"/>
          <a:ext cx="0" cy="257175"/>
        </a:xfrm>
        <a:prstGeom prst="rect">
          <a:avLst/>
        </a:prstGeom>
      </xdr:spPr>
    </xdr:pic>
    <xdr:clientData/>
  </xdr:twoCellAnchor>
  <xdr:twoCellAnchor editAs="oneCell">
    <xdr:from>
      <xdr:col>11</xdr:col>
      <xdr:colOff>609599</xdr:colOff>
      <xdr:row>0</xdr:row>
      <xdr:rowOff>0</xdr:rowOff>
    </xdr:from>
    <xdr:to>
      <xdr:col>11</xdr:col>
      <xdr:colOff>609599</xdr:colOff>
      <xdr:row>1</xdr:row>
      <xdr:rowOff>95250</xdr:rowOff>
    </xdr:to>
    <xdr:pic>
      <xdr:nvPicPr>
        <xdr:cNvPr id="7" name="Picture 6">
          <a:extLst>
            <a:ext uri="{FF2B5EF4-FFF2-40B4-BE49-F238E27FC236}">
              <a16:creationId xmlns:a16="http://schemas.microsoft.com/office/drawing/2014/main" id="{00000000-0008-0000-17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96199" y="0"/>
          <a:ext cx="0" cy="257175"/>
        </a:xfrm>
        <a:prstGeom prst="rect">
          <a:avLst/>
        </a:prstGeom>
      </xdr:spPr>
    </xdr:pic>
    <xdr:clientData/>
  </xdr:twoCellAnchor>
  <xdr:twoCellAnchor editAs="oneCell">
    <xdr:from>
      <xdr:col>12</xdr:col>
      <xdr:colOff>238126</xdr:colOff>
      <xdr:row>0</xdr:row>
      <xdr:rowOff>133351</xdr:rowOff>
    </xdr:from>
    <xdr:to>
      <xdr:col>12</xdr:col>
      <xdr:colOff>1895476</xdr:colOff>
      <xdr:row>0</xdr:row>
      <xdr:rowOff>752475</xdr:rowOff>
    </xdr:to>
    <xdr:pic>
      <xdr:nvPicPr>
        <xdr:cNvPr id="8" name="Picture 7">
          <a:extLst>
            <a:ext uri="{FF2B5EF4-FFF2-40B4-BE49-F238E27FC236}">
              <a16:creationId xmlns:a16="http://schemas.microsoft.com/office/drawing/2014/main" id="{00000000-0008-0000-1700-000008000000}"/>
            </a:ext>
          </a:extLst>
        </xdr:cNvPr>
        <xdr:cNvPicPr>
          <a:picLocks noChangeAspect="1"/>
        </xdr:cNvPicPr>
      </xdr:nvPicPr>
      <xdr:blipFill>
        <a:blip xmlns:r="http://schemas.openxmlformats.org/officeDocument/2006/relationships" r:embed="rId2"/>
        <a:stretch>
          <a:fillRect/>
        </a:stretch>
      </xdr:blipFill>
      <xdr:spPr>
        <a:xfrm>
          <a:off x="10115551" y="133351"/>
          <a:ext cx="1657350" cy="61912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11</xdr:col>
      <xdr:colOff>609599</xdr:colOff>
      <xdr:row>0</xdr:row>
      <xdr:rowOff>0</xdr:rowOff>
    </xdr:from>
    <xdr:to>
      <xdr:col>11</xdr:col>
      <xdr:colOff>609599</xdr:colOff>
      <xdr:row>5</xdr:row>
      <xdr:rowOff>85725</xdr:rowOff>
    </xdr:to>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96199" y="0"/>
          <a:ext cx="0" cy="895350"/>
        </a:xfrm>
        <a:prstGeom prst="rect">
          <a:avLst/>
        </a:prstGeom>
      </xdr:spPr>
    </xdr:pic>
    <xdr:clientData/>
  </xdr:twoCellAnchor>
  <xdr:twoCellAnchor editAs="oneCell">
    <xdr:from>
      <xdr:col>11</xdr:col>
      <xdr:colOff>609599</xdr:colOff>
      <xdr:row>0</xdr:row>
      <xdr:rowOff>0</xdr:rowOff>
    </xdr:from>
    <xdr:to>
      <xdr:col>11</xdr:col>
      <xdr:colOff>609599</xdr:colOff>
      <xdr:row>5</xdr:row>
      <xdr:rowOff>85725</xdr:rowOff>
    </xdr:to>
    <xdr:pic>
      <xdr:nvPicPr>
        <xdr:cNvPr id="3" name="Picture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96199" y="0"/>
          <a:ext cx="0" cy="895350"/>
        </a:xfrm>
        <a:prstGeom prst="rect">
          <a:avLst/>
        </a:prstGeom>
      </xdr:spPr>
    </xdr:pic>
    <xdr:clientData/>
  </xdr:twoCellAnchor>
  <xdr:twoCellAnchor editAs="oneCell">
    <xdr:from>
      <xdr:col>11</xdr:col>
      <xdr:colOff>609599</xdr:colOff>
      <xdr:row>0</xdr:row>
      <xdr:rowOff>0</xdr:rowOff>
    </xdr:from>
    <xdr:to>
      <xdr:col>11</xdr:col>
      <xdr:colOff>609599</xdr:colOff>
      <xdr:row>5</xdr:row>
      <xdr:rowOff>85725</xdr:rowOff>
    </xdr:to>
    <xdr:pic>
      <xdr:nvPicPr>
        <xdr:cNvPr id="4" name="Picture 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96199" y="0"/>
          <a:ext cx="0" cy="895350"/>
        </a:xfrm>
        <a:prstGeom prst="rect">
          <a:avLst/>
        </a:prstGeom>
      </xdr:spPr>
    </xdr:pic>
    <xdr:clientData/>
  </xdr:twoCellAnchor>
  <xdr:twoCellAnchor editAs="oneCell">
    <xdr:from>
      <xdr:col>12</xdr:col>
      <xdr:colOff>219076</xdr:colOff>
      <xdr:row>0</xdr:row>
      <xdr:rowOff>47626</xdr:rowOff>
    </xdr:from>
    <xdr:to>
      <xdr:col>12</xdr:col>
      <xdr:colOff>2000250</xdr:colOff>
      <xdr:row>0</xdr:row>
      <xdr:rowOff>720176</xdr:rowOff>
    </xdr:to>
    <xdr:pic>
      <xdr:nvPicPr>
        <xdr:cNvPr id="5" name="Picture 4">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2"/>
        <a:stretch>
          <a:fillRect/>
        </a:stretch>
      </xdr:blipFill>
      <xdr:spPr>
        <a:xfrm>
          <a:off x="10096501" y="47626"/>
          <a:ext cx="1781174" cy="67255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11</xdr:col>
      <xdr:colOff>609599</xdr:colOff>
      <xdr:row>0</xdr:row>
      <xdr:rowOff>0</xdr:rowOff>
    </xdr:from>
    <xdr:to>
      <xdr:col>11</xdr:col>
      <xdr:colOff>609599</xdr:colOff>
      <xdr:row>11</xdr:row>
      <xdr:rowOff>114300</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96199" y="0"/>
          <a:ext cx="0" cy="1895475"/>
        </a:xfrm>
        <a:prstGeom prst="rect">
          <a:avLst/>
        </a:prstGeom>
      </xdr:spPr>
    </xdr:pic>
    <xdr:clientData/>
  </xdr:twoCellAnchor>
  <xdr:twoCellAnchor editAs="oneCell">
    <xdr:from>
      <xdr:col>11</xdr:col>
      <xdr:colOff>609599</xdr:colOff>
      <xdr:row>0</xdr:row>
      <xdr:rowOff>0</xdr:rowOff>
    </xdr:from>
    <xdr:to>
      <xdr:col>11</xdr:col>
      <xdr:colOff>609599</xdr:colOff>
      <xdr:row>11</xdr:row>
      <xdr:rowOff>114300</xdr:rowOff>
    </xdr:to>
    <xdr:pic>
      <xdr:nvPicPr>
        <xdr:cNvPr id="3" name="Picture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96199" y="0"/>
          <a:ext cx="0" cy="1895475"/>
        </a:xfrm>
        <a:prstGeom prst="rect">
          <a:avLst/>
        </a:prstGeom>
      </xdr:spPr>
    </xdr:pic>
    <xdr:clientData/>
  </xdr:twoCellAnchor>
  <xdr:twoCellAnchor editAs="oneCell">
    <xdr:from>
      <xdr:col>11</xdr:col>
      <xdr:colOff>609599</xdr:colOff>
      <xdr:row>0</xdr:row>
      <xdr:rowOff>0</xdr:rowOff>
    </xdr:from>
    <xdr:to>
      <xdr:col>11</xdr:col>
      <xdr:colOff>609599</xdr:colOff>
      <xdr:row>11</xdr:row>
      <xdr:rowOff>114300</xdr:rowOff>
    </xdr:to>
    <xdr:pic>
      <xdr:nvPicPr>
        <xdr:cNvPr id="4" name="Picture 3">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96199" y="0"/>
          <a:ext cx="0" cy="1895475"/>
        </a:xfrm>
        <a:prstGeom prst="rect">
          <a:avLst/>
        </a:prstGeom>
      </xdr:spPr>
    </xdr:pic>
    <xdr:clientData/>
  </xdr:twoCellAnchor>
  <xdr:twoCellAnchor editAs="oneCell">
    <xdr:from>
      <xdr:col>12</xdr:col>
      <xdr:colOff>533401</xdr:colOff>
      <xdr:row>0</xdr:row>
      <xdr:rowOff>76202</xdr:rowOff>
    </xdr:from>
    <xdr:to>
      <xdr:col>13</xdr:col>
      <xdr:colOff>19050</xdr:colOff>
      <xdr:row>0</xdr:row>
      <xdr:rowOff>712408</xdr:rowOff>
    </xdr:to>
    <xdr:pic>
      <xdr:nvPicPr>
        <xdr:cNvPr id="5" name="Picture 4">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2"/>
        <a:stretch>
          <a:fillRect/>
        </a:stretch>
      </xdr:blipFill>
      <xdr:spPr>
        <a:xfrm>
          <a:off x="10410826" y="76202"/>
          <a:ext cx="1847849" cy="63620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11</xdr:col>
      <xdr:colOff>609599</xdr:colOff>
      <xdr:row>0</xdr:row>
      <xdr:rowOff>0</xdr:rowOff>
    </xdr:from>
    <xdr:to>
      <xdr:col>11</xdr:col>
      <xdr:colOff>609599</xdr:colOff>
      <xdr:row>17</xdr:row>
      <xdr:rowOff>142875</xdr:rowOff>
    </xdr:to>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96199" y="0"/>
          <a:ext cx="0" cy="2895600"/>
        </a:xfrm>
        <a:prstGeom prst="rect">
          <a:avLst/>
        </a:prstGeom>
      </xdr:spPr>
    </xdr:pic>
    <xdr:clientData/>
  </xdr:twoCellAnchor>
  <xdr:twoCellAnchor editAs="oneCell">
    <xdr:from>
      <xdr:col>11</xdr:col>
      <xdr:colOff>609599</xdr:colOff>
      <xdr:row>0</xdr:row>
      <xdr:rowOff>0</xdr:rowOff>
    </xdr:from>
    <xdr:to>
      <xdr:col>11</xdr:col>
      <xdr:colOff>609599</xdr:colOff>
      <xdr:row>17</xdr:row>
      <xdr:rowOff>142875</xdr:rowOff>
    </xdr:to>
    <xdr:pic>
      <xdr:nvPicPr>
        <xdr:cNvPr id="3" name="Picture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96199" y="0"/>
          <a:ext cx="0" cy="2895600"/>
        </a:xfrm>
        <a:prstGeom prst="rect">
          <a:avLst/>
        </a:prstGeom>
      </xdr:spPr>
    </xdr:pic>
    <xdr:clientData/>
  </xdr:twoCellAnchor>
  <xdr:twoCellAnchor editAs="oneCell">
    <xdr:from>
      <xdr:col>11</xdr:col>
      <xdr:colOff>609599</xdr:colOff>
      <xdr:row>0</xdr:row>
      <xdr:rowOff>0</xdr:rowOff>
    </xdr:from>
    <xdr:to>
      <xdr:col>11</xdr:col>
      <xdr:colOff>609599</xdr:colOff>
      <xdr:row>17</xdr:row>
      <xdr:rowOff>142875</xdr:rowOff>
    </xdr:to>
    <xdr:pic>
      <xdr:nvPicPr>
        <xdr:cNvPr id="4" name="Picture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96199" y="0"/>
          <a:ext cx="0" cy="2895600"/>
        </a:xfrm>
        <a:prstGeom prst="rect">
          <a:avLst/>
        </a:prstGeom>
      </xdr:spPr>
    </xdr:pic>
    <xdr:clientData/>
  </xdr:twoCellAnchor>
  <xdr:twoCellAnchor editAs="oneCell">
    <xdr:from>
      <xdr:col>12</xdr:col>
      <xdr:colOff>533401</xdr:colOff>
      <xdr:row>0</xdr:row>
      <xdr:rowOff>76203</xdr:rowOff>
    </xdr:from>
    <xdr:to>
      <xdr:col>12</xdr:col>
      <xdr:colOff>2057401</xdr:colOff>
      <xdr:row>0</xdr:row>
      <xdr:rowOff>724255</xdr:rowOff>
    </xdr:to>
    <xdr:pic>
      <xdr:nvPicPr>
        <xdr:cNvPr id="5" name="Picture 4">
          <a:extLst>
            <a:ext uri="{FF2B5EF4-FFF2-40B4-BE49-F238E27FC236}">
              <a16:creationId xmlns:a16="http://schemas.microsoft.com/office/drawing/2014/main" id="{00000000-0008-0000-1A00-000005000000}"/>
            </a:ext>
          </a:extLst>
        </xdr:cNvPr>
        <xdr:cNvPicPr>
          <a:picLocks noChangeAspect="1"/>
        </xdr:cNvPicPr>
      </xdr:nvPicPr>
      <xdr:blipFill>
        <a:blip xmlns:r="http://schemas.openxmlformats.org/officeDocument/2006/relationships" r:embed="rId2"/>
        <a:stretch>
          <a:fillRect/>
        </a:stretch>
      </xdr:blipFill>
      <xdr:spPr>
        <a:xfrm>
          <a:off x="10410826" y="76203"/>
          <a:ext cx="1524000" cy="648052"/>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11</xdr:col>
      <xdr:colOff>609599</xdr:colOff>
      <xdr:row>0</xdr:row>
      <xdr:rowOff>0</xdr:rowOff>
    </xdr:from>
    <xdr:to>
      <xdr:col>11</xdr:col>
      <xdr:colOff>609599</xdr:colOff>
      <xdr:row>24</xdr:row>
      <xdr:rowOff>9525</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96199" y="0"/>
          <a:ext cx="0" cy="3895725"/>
        </a:xfrm>
        <a:prstGeom prst="rect">
          <a:avLst/>
        </a:prstGeom>
      </xdr:spPr>
    </xdr:pic>
    <xdr:clientData/>
  </xdr:twoCellAnchor>
  <xdr:twoCellAnchor editAs="oneCell">
    <xdr:from>
      <xdr:col>11</xdr:col>
      <xdr:colOff>609599</xdr:colOff>
      <xdr:row>0</xdr:row>
      <xdr:rowOff>0</xdr:rowOff>
    </xdr:from>
    <xdr:to>
      <xdr:col>11</xdr:col>
      <xdr:colOff>609599</xdr:colOff>
      <xdr:row>24</xdr:row>
      <xdr:rowOff>9525</xdr:rowOff>
    </xdr:to>
    <xdr:pic>
      <xdr:nvPicPr>
        <xdr:cNvPr id="3" name="Picture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96199" y="0"/>
          <a:ext cx="0" cy="3895725"/>
        </a:xfrm>
        <a:prstGeom prst="rect">
          <a:avLst/>
        </a:prstGeom>
      </xdr:spPr>
    </xdr:pic>
    <xdr:clientData/>
  </xdr:twoCellAnchor>
  <xdr:twoCellAnchor editAs="oneCell">
    <xdr:from>
      <xdr:col>11</xdr:col>
      <xdr:colOff>609599</xdr:colOff>
      <xdr:row>0</xdr:row>
      <xdr:rowOff>0</xdr:rowOff>
    </xdr:from>
    <xdr:to>
      <xdr:col>11</xdr:col>
      <xdr:colOff>609599</xdr:colOff>
      <xdr:row>24</xdr:row>
      <xdr:rowOff>9525</xdr:rowOff>
    </xdr:to>
    <xdr:pic>
      <xdr:nvPicPr>
        <xdr:cNvPr id="4" name="Picture 3">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96199" y="0"/>
          <a:ext cx="0" cy="3895725"/>
        </a:xfrm>
        <a:prstGeom prst="rect">
          <a:avLst/>
        </a:prstGeom>
      </xdr:spPr>
    </xdr:pic>
    <xdr:clientData/>
  </xdr:twoCellAnchor>
  <xdr:twoCellAnchor editAs="oneCell">
    <xdr:from>
      <xdr:col>12</xdr:col>
      <xdr:colOff>276226</xdr:colOff>
      <xdr:row>0</xdr:row>
      <xdr:rowOff>66679</xdr:rowOff>
    </xdr:from>
    <xdr:to>
      <xdr:col>12</xdr:col>
      <xdr:colOff>1971675</xdr:colOff>
      <xdr:row>0</xdr:row>
      <xdr:rowOff>741105</xdr:rowOff>
    </xdr:to>
    <xdr:pic>
      <xdr:nvPicPr>
        <xdr:cNvPr id="5" name="Picture 4">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2"/>
        <a:stretch>
          <a:fillRect/>
        </a:stretch>
      </xdr:blipFill>
      <xdr:spPr>
        <a:xfrm>
          <a:off x="10153651" y="66679"/>
          <a:ext cx="1695449" cy="67442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11</xdr:col>
      <xdr:colOff>609599</xdr:colOff>
      <xdr:row>0</xdr:row>
      <xdr:rowOff>0</xdr:rowOff>
    </xdr:from>
    <xdr:to>
      <xdr:col>11</xdr:col>
      <xdr:colOff>609599</xdr:colOff>
      <xdr:row>30</xdr:row>
      <xdr:rowOff>38100</xdr:rowOff>
    </xdr:to>
    <xdr:pic>
      <xdr:nvPicPr>
        <xdr:cNvPr id="2" name="Picture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96199" y="0"/>
          <a:ext cx="0" cy="4895850"/>
        </a:xfrm>
        <a:prstGeom prst="rect">
          <a:avLst/>
        </a:prstGeom>
      </xdr:spPr>
    </xdr:pic>
    <xdr:clientData/>
  </xdr:twoCellAnchor>
  <xdr:twoCellAnchor editAs="oneCell">
    <xdr:from>
      <xdr:col>11</xdr:col>
      <xdr:colOff>609599</xdr:colOff>
      <xdr:row>0</xdr:row>
      <xdr:rowOff>0</xdr:rowOff>
    </xdr:from>
    <xdr:to>
      <xdr:col>11</xdr:col>
      <xdr:colOff>609599</xdr:colOff>
      <xdr:row>30</xdr:row>
      <xdr:rowOff>38100</xdr:rowOff>
    </xdr:to>
    <xdr:pic>
      <xdr:nvPicPr>
        <xdr:cNvPr id="3" name="Picture 2">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96199" y="0"/>
          <a:ext cx="0" cy="4895850"/>
        </a:xfrm>
        <a:prstGeom prst="rect">
          <a:avLst/>
        </a:prstGeom>
      </xdr:spPr>
    </xdr:pic>
    <xdr:clientData/>
  </xdr:twoCellAnchor>
  <xdr:twoCellAnchor editAs="oneCell">
    <xdr:from>
      <xdr:col>11</xdr:col>
      <xdr:colOff>609599</xdr:colOff>
      <xdr:row>0</xdr:row>
      <xdr:rowOff>0</xdr:rowOff>
    </xdr:from>
    <xdr:to>
      <xdr:col>11</xdr:col>
      <xdr:colOff>609599</xdr:colOff>
      <xdr:row>30</xdr:row>
      <xdr:rowOff>38100</xdr:rowOff>
    </xdr:to>
    <xdr:pic>
      <xdr:nvPicPr>
        <xdr:cNvPr id="4" name="Picture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96199" y="0"/>
          <a:ext cx="0" cy="4895850"/>
        </a:xfrm>
        <a:prstGeom prst="rect">
          <a:avLst/>
        </a:prstGeom>
      </xdr:spPr>
    </xdr:pic>
    <xdr:clientData/>
  </xdr:twoCellAnchor>
  <xdr:twoCellAnchor editAs="oneCell">
    <xdr:from>
      <xdr:col>12</xdr:col>
      <xdr:colOff>304802</xdr:colOff>
      <xdr:row>0</xdr:row>
      <xdr:rowOff>66679</xdr:rowOff>
    </xdr:from>
    <xdr:to>
      <xdr:col>12</xdr:col>
      <xdr:colOff>1981200</xdr:colOff>
      <xdr:row>0</xdr:row>
      <xdr:rowOff>762984</xdr:rowOff>
    </xdr:to>
    <xdr:pic>
      <xdr:nvPicPr>
        <xdr:cNvPr id="5" name="Picture 4">
          <a:extLst>
            <a:ext uri="{FF2B5EF4-FFF2-40B4-BE49-F238E27FC236}">
              <a16:creationId xmlns:a16="http://schemas.microsoft.com/office/drawing/2014/main" id="{00000000-0008-0000-1C00-000005000000}"/>
            </a:ext>
          </a:extLst>
        </xdr:cNvPr>
        <xdr:cNvPicPr>
          <a:picLocks noChangeAspect="1"/>
        </xdr:cNvPicPr>
      </xdr:nvPicPr>
      <xdr:blipFill>
        <a:blip xmlns:r="http://schemas.openxmlformats.org/officeDocument/2006/relationships" r:embed="rId2"/>
        <a:stretch>
          <a:fillRect/>
        </a:stretch>
      </xdr:blipFill>
      <xdr:spPr>
        <a:xfrm>
          <a:off x="10182227" y="66679"/>
          <a:ext cx="1676398" cy="6963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499984740745262"/>
  </sheetPr>
  <dimension ref="A1:M101"/>
  <sheetViews>
    <sheetView topLeftCell="A49" zoomScaleNormal="100" workbookViewId="0">
      <selection activeCell="B82" sqref="B82"/>
    </sheetView>
  </sheetViews>
  <sheetFormatPr defaultColWidth="8.85546875" defaultRowHeight="12.6"/>
  <cols>
    <col min="1" max="1" width="8.85546875" customWidth="1"/>
    <col min="2" max="2" width="57.7109375" customWidth="1"/>
    <col min="3" max="7" width="8.85546875" customWidth="1"/>
    <col min="13" max="13" width="29.140625" customWidth="1"/>
  </cols>
  <sheetData>
    <row r="1" spans="1:13" ht="63" customHeight="1">
      <c r="A1" s="42" t="s">
        <v>0</v>
      </c>
      <c r="B1" t="s">
        <v>1</v>
      </c>
      <c r="H1" s="21" t="s">
        <v>2</v>
      </c>
    </row>
    <row r="2" spans="1:13" ht="41.25" customHeight="1">
      <c r="A2" s="42" t="s">
        <v>3</v>
      </c>
      <c r="B2" t="s">
        <v>4</v>
      </c>
      <c r="I2" s="121"/>
      <c r="J2" s="121"/>
      <c r="K2" s="121"/>
      <c r="L2" s="121"/>
      <c r="M2" s="121"/>
    </row>
    <row r="3" spans="1:13">
      <c r="A3" s="42" t="s">
        <v>5</v>
      </c>
      <c r="B3" t="s">
        <v>6</v>
      </c>
    </row>
    <row r="4" spans="1:13">
      <c r="A4" s="42" t="s">
        <v>7</v>
      </c>
      <c r="B4" t="s">
        <v>8</v>
      </c>
    </row>
    <row r="5" spans="1:13">
      <c r="A5" s="42" t="s">
        <v>9</v>
      </c>
      <c r="B5" t="s">
        <v>10</v>
      </c>
    </row>
    <row r="6" spans="1:13">
      <c r="A6" s="42" t="s">
        <v>11</v>
      </c>
      <c r="B6" t="s">
        <v>12</v>
      </c>
    </row>
    <row r="7" spans="1:13">
      <c r="A7" s="42" t="s">
        <v>13</v>
      </c>
      <c r="B7" t="s">
        <v>14</v>
      </c>
    </row>
    <row r="8" spans="1:13">
      <c r="A8" s="42" t="s">
        <v>15</v>
      </c>
      <c r="B8" t="s">
        <v>16</v>
      </c>
    </row>
    <row r="9" spans="1:13">
      <c r="A9" s="42" t="s">
        <v>17</v>
      </c>
      <c r="B9" t="s">
        <v>18</v>
      </c>
    </row>
    <row r="10" spans="1:13">
      <c r="A10" s="42" t="s">
        <v>19</v>
      </c>
      <c r="B10" t="s">
        <v>20</v>
      </c>
    </row>
    <row r="11" spans="1:13">
      <c r="A11" s="31" t="s">
        <v>21</v>
      </c>
      <c r="B11" s="41" t="s">
        <v>22</v>
      </c>
      <c r="C11" s="29"/>
      <c r="D11" s="30"/>
      <c r="E11" s="30"/>
    </row>
    <row r="12" spans="1:13" ht="12.95">
      <c r="A12" s="32" t="s">
        <v>23</v>
      </c>
      <c r="B12" s="41" t="s">
        <v>24</v>
      </c>
      <c r="C12" s="29"/>
      <c r="D12" s="30"/>
      <c r="E12" s="30"/>
    </row>
    <row r="13" spans="1:13" s="21" customFormat="1" ht="12.95">
      <c r="A13" s="31" t="s">
        <v>25</v>
      </c>
      <c r="B13" s="41" t="s">
        <v>26</v>
      </c>
      <c r="C13" s="29"/>
      <c r="D13" s="30"/>
    </row>
    <row r="14" spans="1:13">
      <c r="A14" s="31" t="s">
        <v>27</v>
      </c>
      <c r="B14" s="41" t="s">
        <v>28</v>
      </c>
      <c r="C14" s="29"/>
      <c r="D14" s="30"/>
      <c r="E14" s="30"/>
    </row>
    <row r="15" spans="1:13">
      <c r="A15" s="31" t="s">
        <v>29</v>
      </c>
      <c r="B15" s="41" t="s">
        <v>30</v>
      </c>
      <c r="C15" s="29"/>
      <c r="D15" s="30"/>
      <c r="E15" s="30"/>
    </row>
    <row r="16" spans="1:13" ht="12.95">
      <c r="A16" s="32" t="s">
        <v>31</v>
      </c>
      <c r="B16" s="41" t="s">
        <v>32</v>
      </c>
      <c r="C16" s="29"/>
      <c r="D16" s="30"/>
      <c r="E16" s="30"/>
    </row>
    <row r="17" spans="1:5">
      <c r="A17" s="31" t="s">
        <v>33</v>
      </c>
      <c r="B17" s="41" t="s">
        <v>34</v>
      </c>
      <c r="C17" s="29"/>
      <c r="D17" s="30"/>
      <c r="E17" s="30"/>
    </row>
    <row r="18" spans="1:5" s="21" customFormat="1" ht="12.95">
      <c r="A18" s="31" t="s">
        <v>35</v>
      </c>
      <c r="B18" s="41" t="s">
        <v>36</v>
      </c>
      <c r="C18" s="29"/>
      <c r="D18" s="30"/>
    </row>
    <row r="19" spans="1:5">
      <c r="A19" s="31" t="s">
        <v>37</v>
      </c>
      <c r="B19" s="41" t="s">
        <v>38</v>
      </c>
      <c r="C19" s="29"/>
      <c r="D19" s="30"/>
      <c r="E19" s="30"/>
    </row>
    <row r="20" spans="1:5" ht="12.95">
      <c r="A20" s="32" t="s">
        <v>39</v>
      </c>
      <c r="B20" s="41" t="s">
        <v>40</v>
      </c>
      <c r="C20" s="29"/>
      <c r="D20" s="30"/>
      <c r="E20" s="30"/>
    </row>
    <row r="21" spans="1:5" s="21" customFormat="1" ht="12.95">
      <c r="A21" s="31" t="s">
        <v>41</v>
      </c>
      <c r="B21" s="41" t="s">
        <v>42</v>
      </c>
      <c r="C21" s="29"/>
      <c r="D21" s="30"/>
    </row>
    <row r="22" spans="1:5" s="21" customFormat="1" ht="12.95">
      <c r="A22" s="31" t="s">
        <v>43</v>
      </c>
      <c r="B22" s="41" t="s">
        <v>44</v>
      </c>
      <c r="C22" s="29"/>
      <c r="D22" s="30"/>
    </row>
    <row r="23" spans="1:5">
      <c r="A23" s="31" t="s">
        <v>45</v>
      </c>
      <c r="B23" s="41" t="s">
        <v>46</v>
      </c>
      <c r="C23" s="30"/>
      <c r="D23" s="30"/>
      <c r="E23" s="30"/>
    </row>
    <row r="24" spans="1:5" ht="12.95">
      <c r="A24" s="32" t="s">
        <v>47</v>
      </c>
      <c r="B24" s="41" t="s">
        <v>48</v>
      </c>
      <c r="C24" s="30"/>
      <c r="D24" s="30"/>
      <c r="E24" s="30"/>
    </row>
    <row r="25" spans="1:5">
      <c r="A25" s="31" t="s">
        <v>49</v>
      </c>
      <c r="B25" s="41" t="s">
        <v>50</v>
      </c>
      <c r="C25" s="29"/>
      <c r="D25" s="30"/>
      <c r="E25" s="30"/>
    </row>
    <row r="26" spans="1:5">
      <c r="A26" s="31" t="s">
        <v>51</v>
      </c>
      <c r="B26" s="41" t="s">
        <v>52</v>
      </c>
      <c r="C26" s="29"/>
      <c r="D26" s="30"/>
      <c r="E26" s="30"/>
    </row>
    <row r="27" spans="1:5" s="21" customFormat="1" ht="12.95">
      <c r="A27" s="31" t="s">
        <v>53</v>
      </c>
      <c r="B27" s="41" t="s">
        <v>54</v>
      </c>
      <c r="C27" s="29"/>
      <c r="D27" s="30"/>
    </row>
    <row r="28" spans="1:5" ht="12.95">
      <c r="A28" s="32" t="s">
        <v>55</v>
      </c>
      <c r="B28" s="41" t="s">
        <v>56</v>
      </c>
      <c r="C28" s="29"/>
      <c r="D28" s="30"/>
      <c r="E28" s="30"/>
    </row>
    <row r="29" spans="1:5">
      <c r="A29" s="31" t="s">
        <v>57</v>
      </c>
      <c r="B29" s="41" t="s">
        <v>58</v>
      </c>
      <c r="C29" s="29"/>
      <c r="D29" s="30"/>
      <c r="E29" s="30"/>
    </row>
    <row r="30" spans="1:5" s="21" customFormat="1" ht="12.95">
      <c r="A30" s="31" t="s">
        <v>59</v>
      </c>
      <c r="B30" s="30" t="s">
        <v>60</v>
      </c>
      <c r="C30" s="30"/>
      <c r="D30" s="30"/>
    </row>
    <row r="31" spans="1:5">
      <c r="A31" s="31" t="s">
        <v>61</v>
      </c>
      <c r="B31" s="41" t="s">
        <v>62</v>
      </c>
      <c r="C31" s="29"/>
      <c r="D31" s="30"/>
      <c r="E31" s="30"/>
    </row>
    <row r="32" spans="1:5" ht="12.95">
      <c r="A32" s="32" t="s">
        <v>63</v>
      </c>
      <c r="B32" s="41" t="s">
        <v>64</v>
      </c>
      <c r="C32" s="29"/>
      <c r="D32" s="30"/>
      <c r="E32" s="30"/>
    </row>
    <row r="33" spans="1:5">
      <c r="A33" s="31" t="s">
        <v>65</v>
      </c>
      <c r="B33" s="41" t="s">
        <v>66</v>
      </c>
      <c r="C33" s="30"/>
      <c r="D33" s="30"/>
    </row>
    <row r="34" spans="1:5">
      <c r="A34" s="31" t="s">
        <v>67</v>
      </c>
      <c r="B34" s="41" t="s">
        <v>68</v>
      </c>
      <c r="C34" s="30"/>
      <c r="D34" s="30"/>
    </row>
    <row r="35" spans="1:5">
      <c r="A35" s="31" t="s">
        <v>69</v>
      </c>
      <c r="B35" s="41" t="s">
        <v>70</v>
      </c>
      <c r="C35" s="30"/>
      <c r="D35" s="30"/>
    </row>
    <row r="36" spans="1:5" ht="12.95">
      <c r="A36" s="32" t="s">
        <v>71</v>
      </c>
      <c r="B36" s="41" t="s">
        <v>72</v>
      </c>
      <c r="C36" s="30"/>
      <c r="D36" s="30"/>
    </row>
    <row r="37" spans="1:5">
      <c r="A37" s="31" t="s">
        <v>73</v>
      </c>
      <c r="B37" s="41" t="s">
        <v>74</v>
      </c>
      <c r="C37" s="30"/>
      <c r="D37" s="30"/>
    </row>
    <row r="38" spans="1:5">
      <c r="A38" s="31" t="s">
        <v>75</v>
      </c>
      <c r="B38" s="41" t="s">
        <v>76</v>
      </c>
      <c r="C38" s="29"/>
      <c r="D38" s="30"/>
      <c r="E38" s="30"/>
    </row>
    <row r="39" spans="1:5">
      <c r="A39" s="31" t="s">
        <v>77</v>
      </c>
      <c r="B39" s="41" t="s">
        <v>78</v>
      </c>
      <c r="C39" s="30"/>
      <c r="D39" s="30"/>
    </row>
    <row r="40" spans="1:5" ht="12.95">
      <c r="A40" s="32" t="s">
        <v>79</v>
      </c>
      <c r="B40" s="41" t="s">
        <v>80</v>
      </c>
      <c r="C40" s="30"/>
      <c r="D40" s="30"/>
    </row>
    <row r="41" spans="1:5">
      <c r="A41" s="31" t="s">
        <v>81</v>
      </c>
      <c r="B41" s="41" t="s">
        <v>82</v>
      </c>
      <c r="C41" s="30"/>
      <c r="D41" s="30"/>
    </row>
    <row r="42" spans="1:5">
      <c r="A42" s="31" t="s">
        <v>83</v>
      </c>
      <c r="B42" s="41" t="s">
        <v>84</v>
      </c>
      <c r="C42" s="30"/>
      <c r="D42" s="30"/>
    </row>
    <row r="43" spans="1:5">
      <c r="A43" s="31" t="s">
        <v>85</v>
      </c>
      <c r="B43" s="41" t="s">
        <v>86</v>
      </c>
      <c r="C43" s="30"/>
      <c r="D43" s="30"/>
    </row>
    <row r="44" spans="1:5" ht="12.95">
      <c r="A44" s="32" t="s">
        <v>87</v>
      </c>
      <c r="B44" s="41" t="s">
        <v>88</v>
      </c>
      <c r="C44" s="30"/>
      <c r="D44" s="30"/>
    </row>
    <row r="45" spans="1:5">
      <c r="A45" s="31" t="s">
        <v>89</v>
      </c>
      <c r="B45" s="41" t="s">
        <v>90</v>
      </c>
      <c r="C45" s="30"/>
      <c r="D45" s="30"/>
    </row>
    <row r="46" spans="1:5">
      <c r="A46" s="31" t="s">
        <v>91</v>
      </c>
      <c r="B46" s="41" t="s">
        <v>92</v>
      </c>
      <c r="C46" s="30"/>
      <c r="D46" s="30"/>
    </row>
    <row r="47" spans="1:5">
      <c r="A47" s="31" t="s">
        <v>93</v>
      </c>
      <c r="B47" s="41" t="s">
        <v>94</v>
      </c>
      <c r="C47" s="30"/>
      <c r="D47" s="30"/>
    </row>
    <row r="48" spans="1:5" ht="12.95">
      <c r="A48" s="32" t="s">
        <v>95</v>
      </c>
      <c r="B48" s="41" t="s">
        <v>96</v>
      </c>
      <c r="C48" s="30"/>
      <c r="D48" s="30"/>
    </row>
    <row r="49" spans="1:4">
      <c r="A49" s="31" t="s">
        <v>97</v>
      </c>
      <c r="B49" s="41" t="s">
        <v>98</v>
      </c>
      <c r="C49" s="30"/>
      <c r="D49" s="30"/>
    </row>
    <row r="50" spans="1:4">
      <c r="A50" s="31" t="s">
        <v>99</v>
      </c>
      <c r="B50" s="41" t="s">
        <v>100</v>
      </c>
      <c r="C50" s="30"/>
      <c r="D50" s="30"/>
    </row>
    <row r="51" spans="1:4">
      <c r="A51" s="31" t="s">
        <v>101</v>
      </c>
      <c r="B51" s="41" t="s">
        <v>102</v>
      </c>
      <c r="C51" s="30"/>
      <c r="D51" s="30"/>
    </row>
    <row r="52" spans="1:4" ht="12.95">
      <c r="A52" s="32" t="s">
        <v>103</v>
      </c>
      <c r="B52" s="41" t="s">
        <v>104</v>
      </c>
      <c r="C52" s="30"/>
      <c r="D52" s="30"/>
    </row>
    <row r="53" spans="1:4">
      <c r="A53" s="31" t="s">
        <v>105</v>
      </c>
      <c r="B53" s="41" t="s">
        <v>106</v>
      </c>
      <c r="C53" s="30"/>
      <c r="D53" s="30"/>
    </row>
    <row r="54" spans="1:4">
      <c r="A54" s="31" t="s">
        <v>107</v>
      </c>
      <c r="B54" s="41" t="s">
        <v>108</v>
      </c>
      <c r="C54" s="30"/>
      <c r="D54" s="30"/>
    </row>
    <row r="55" spans="1:4">
      <c r="A55" s="31" t="s">
        <v>109</v>
      </c>
      <c r="B55" s="41" t="s">
        <v>110</v>
      </c>
      <c r="C55" s="30"/>
      <c r="D55" s="30"/>
    </row>
    <row r="56" spans="1:4" ht="12.95">
      <c r="A56" s="32" t="s">
        <v>111</v>
      </c>
      <c r="B56" s="41" t="s">
        <v>112</v>
      </c>
      <c r="C56" s="30"/>
      <c r="D56" s="30"/>
    </row>
    <row r="57" spans="1:4">
      <c r="A57" s="31" t="s">
        <v>113</v>
      </c>
      <c r="B57" s="41" t="s">
        <v>114</v>
      </c>
      <c r="C57" s="30"/>
      <c r="D57" s="30"/>
    </row>
    <row r="58" spans="1:4">
      <c r="A58" s="31" t="s">
        <v>115</v>
      </c>
      <c r="B58" s="41" t="s">
        <v>116</v>
      </c>
      <c r="C58" s="30"/>
      <c r="D58" s="30"/>
    </row>
    <row r="59" spans="1:4">
      <c r="A59" s="31" t="s">
        <v>117</v>
      </c>
      <c r="B59" s="41" t="s">
        <v>118</v>
      </c>
      <c r="C59" s="30"/>
      <c r="D59" s="30"/>
    </row>
    <row r="60" spans="1:4" ht="12.95">
      <c r="A60" s="32" t="s">
        <v>119</v>
      </c>
      <c r="B60" s="41" t="s">
        <v>120</v>
      </c>
      <c r="C60" s="30"/>
      <c r="D60" s="30"/>
    </row>
    <row r="61" spans="1:4">
      <c r="A61" s="31" t="s">
        <v>121</v>
      </c>
      <c r="B61" s="41" t="s">
        <v>122</v>
      </c>
      <c r="C61" s="30"/>
      <c r="D61" s="30"/>
    </row>
    <row r="62" spans="1:4">
      <c r="A62" s="31" t="s">
        <v>123</v>
      </c>
      <c r="B62" s="41" t="s">
        <v>124</v>
      </c>
      <c r="C62" s="30"/>
      <c r="D62" s="30"/>
    </row>
    <row r="63" spans="1:4">
      <c r="A63" s="31" t="s">
        <v>125</v>
      </c>
      <c r="B63" s="41" t="s">
        <v>126</v>
      </c>
      <c r="C63" s="30"/>
      <c r="D63" s="30"/>
    </row>
    <row r="64" spans="1:4" ht="12.95">
      <c r="A64" s="32" t="s">
        <v>127</v>
      </c>
      <c r="B64" s="41" t="s">
        <v>128</v>
      </c>
      <c r="C64" s="30"/>
      <c r="D64" s="30"/>
    </row>
    <row r="65" spans="1:4">
      <c r="A65" s="31" t="s">
        <v>129</v>
      </c>
      <c r="B65" s="41" t="s">
        <v>130</v>
      </c>
      <c r="C65" s="30"/>
      <c r="D65" s="30"/>
    </row>
    <row r="66" spans="1:4">
      <c r="A66" s="31" t="s">
        <v>131</v>
      </c>
      <c r="B66" s="41" t="s">
        <v>132</v>
      </c>
      <c r="C66" s="30"/>
      <c r="D66" s="30"/>
    </row>
    <row r="67" spans="1:4">
      <c r="A67" s="31" t="s">
        <v>133</v>
      </c>
      <c r="B67" s="41" t="s">
        <v>134</v>
      </c>
      <c r="C67" s="30"/>
      <c r="D67" s="30"/>
    </row>
    <row r="68" spans="1:4" ht="12.95">
      <c r="A68" s="32" t="s">
        <v>135</v>
      </c>
      <c r="B68" s="41" t="s">
        <v>136</v>
      </c>
      <c r="C68" s="30"/>
      <c r="D68" s="30"/>
    </row>
    <row r="69" spans="1:4">
      <c r="A69" s="31" t="s">
        <v>137</v>
      </c>
      <c r="B69" s="41" t="s">
        <v>138</v>
      </c>
      <c r="C69" s="30"/>
      <c r="D69" s="30"/>
    </row>
    <row r="70" spans="1:4">
      <c r="A70" s="31" t="s">
        <v>139</v>
      </c>
      <c r="B70" s="41" t="s">
        <v>140</v>
      </c>
      <c r="C70" s="30"/>
      <c r="D70" s="30"/>
    </row>
    <row r="71" spans="1:4">
      <c r="A71" s="31" t="s">
        <v>141</v>
      </c>
      <c r="B71" s="41" t="s">
        <v>142</v>
      </c>
      <c r="C71" s="30"/>
      <c r="D71" s="30"/>
    </row>
    <row r="72" spans="1:4" ht="12.95">
      <c r="A72" s="32" t="s">
        <v>143</v>
      </c>
      <c r="B72" s="41" t="s">
        <v>144</v>
      </c>
      <c r="C72" s="30"/>
      <c r="D72" s="30"/>
    </row>
    <row r="73" spans="1:4">
      <c r="A73" s="31" t="s">
        <v>145</v>
      </c>
      <c r="B73" s="41" t="s">
        <v>146</v>
      </c>
      <c r="C73" s="30"/>
      <c r="D73" s="30"/>
    </row>
    <row r="74" spans="1:4">
      <c r="A74" s="31" t="s">
        <v>147</v>
      </c>
      <c r="B74" s="41" t="s">
        <v>148</v>
      </c>
      <c r="C74" s="30"/>
      <c r="D74" s="30"/>
    </row>
    <row r="75" spans="1:4">
      <c r="A75" s="31" t="s">
        <v>149</v>
      </c>
      <c r="B75" s="41" t="s">
        <v>150</v>
      </c>
      <c r="C75" s="30"/>
      <c r="D75" s="30"/>
    </row>
    <row r="76" spans="1:4" ht="12.95">
      <c r="A76" s="32" t="s">
        <v>151</v>
      </c>
      <c r="B76" s="41" t="s">
        <v>152</v>
      </c>
      <c r="C76" s="30"/>
      <c r="D76" s="30"/>
    </row>
    <row r="77" spans="1:4">
      <c r="A77" s="31" t="s">
        <v>153</v>
      </c>
      <c r="B77" s="41" t="s">
        <v>154</v>
      </c>
      <c r="C77" s="30"/>
      <c r="D77" s="30"/>
    </row>
    <row r="78" spans="1:4">
      <c r="A78" s="31" t="s">
        <v>155</v>
      </c>
      <c r="B78" s="41" t="s">
        <v>156</v>
      </c>
      <c r="C78" s="30"/>
      <c r="D78" s="30"/>
    </row>
    <row r="79" spans="1:4">
      <c r="A79" s="31" t="s">
        <v>157</v>
      </c>
      <c r="B79" s="41" t="s">
        <v>158</v>
      </c>
      <c r="C79" s="30"/>
      <c r="D79" s="30"/>
    </row>
    <row r="80" spans="1:4" ht="12.95">
      <c r="A80" s="32" t="s">
        <v>159</v>
      </c>
      <c r="B80" s="41" t="s">
        <v>160</v>
      </c>
      <c r="C80" s="30"/>
      <c r="D80" s="30"/>
    </row>
    <row r="81" spans="1:4">
      <c r="A81" s="31" t="s">
        <v>161</v>
      </c>
      <c r="B81" s="41" t="s">
        <v>162</v>
      </c>
      <c r="C81" s="30"/>
      <c r="D81" s="30"/>
    </row>
    <row r="82" spans="1:4">
      <c r="A82" s="31" t="s">
        <v>163</v>
      </c>
      <c r="B82" s="41" t="s">
        <v>164</v>
      </c>
      <c r="C82" s="30"/>
      <c r="D82" s="30"/>
    </row>
    <row r="83" spans="1:4">
      <c r="A83" s="31" t="s">
        <v>165</v>
      </c>
      <c r="B83" s="41" t="s">
        <v>166</v>
      </c>
      <c r="C83" s="30"/>
      <c r="D83" s="30"/>
    </row>
    <row r="84" spans="1:4" ht="12.95">
      <c r="A84" s="32" t="s">
        <v>167</v>
      </c>
      <c r="B84" s="41" t="s">
        <v>168</v>
      </c>
      <c r="C84" s="30"/>
      <c r="D84" s="30"/>
    </row>
    <row r="85" spans="1:4">
      <c r="A85" s="31" t="s">
        <v>169</v>
      </c>
      <c r="B85" s="41" t="s">
        <v>170</v>
      </c>
      <c r="C85" s="30"/>
      <c r="D85" s="30"/>
    </row>
    <row r="86" spans="1:4">
      <c r="A86" s="31" t="s">
        <v>171</v>
      </c>
      <c r="B86" s="41" t="s">
        <v>172</v>
      </c>
      <c r="C86" s="30"/>
      <c r="D86" s="30"/>
    </row>
    <row r="87" spans="1:4">
      <c r="A87" s="31" t="s">
        <v>173</v>
      </c>
      <c r="B87" s="41" t="s">
        <v>174</v>
      </c>
      <c r="C87" s="30"/>
      <c r="D87" s="30"/>
    </row>
    <row r="88" spans="1:4" ht="12.95">
      <c r="A88" s="32" t="s">
        <v>175</v>
      </c>
      <c r="B88" s="41" t="s">
        <v>176</v>
      </c>
      <c r="C88" s="30"/>
      <c r="D88" s="30"/>
    </row>
    <row r="89" spans="1:4">
      <c r="A89" s="31" t="s">
        <v>177</v>
      </c>
      <c r="B89" s="41" t="s">
        <v>178</v>
      </c>
      <c r="C89" s="30"/>
      <c r="D89" s="30"/>
    </row>
    <row r="90" spans="1:4">
      <c r="A90" s="31" t="s">
        <v>179</v>
      </c>
      <c r="B90" s="41" t="s">
        <v>180</v>
      </c>
      <c r="C90" s="30"/>
      <c r="D90" s="30"/>
    </row>
    <row r="91" spans="1:4">
      <c r="A91" s="31" t="s">
        <v>181</v>
      </c>
      <c r="B91" s="41" t="s">
        <v>182</v>
      </c>
      <c r="C91" s="30"/>
      <c r="D91" s="30"/>
    </row>
    <row r="92" spans="1:4" ht="12.95">
      <c r="A92" s="32" t="s">
        <v>183</v>
      </c>
      <c r="B92" s="41" t="s">
        <v>184</v>
      </c>
      <c r="C92" s="30"/>
      <c r="D92" s="30"/>
    </row>
    <row r="93" spans="1:4">
      <c r="A93" s="31" t="s">
        <v>185</v>
      </c>
      <c r="B93" s="41" t="s">
        <v>186</v>
      </c>
      <c r="C93" s="30"/>
      <c r="D93" s="30"/>
    </row>
    <row r="94" spans="1:4">
      <c r="A94" s="31" t="s">
        <v>187</v>
      </c>
      <c r="B94" s="41" t="s">
        <v>188</v>
      </c>
      <c r="C94" s="30"/>
      <c r="D94" s="30"/>
    </row>
    <row r="95" spans="1:4">
      <c r="A95" s="31" t="s">
        <v>189</v>
      </c>
      <c r="B95" s="41" t="s">
        <v>190</v>
      </c>
      <c r="C95" s="30"/>
      <c r="D95" s="30"/>
    </row>
    <row r="96" spans="1:4">
      <c r="A96" s="31"/>
      <c r="B96" s="41"/>
      <c r="C96" s="30"/>
      <c r="D96" s="30"/>
    </row>
    <row r="97" spans="1:2">
      <c r="A97" s="42" t="s">
        <v>191</v>
      </c>
      <c r="B97" s="30" t="s">
        <v>192</v>
      </c>
    </row>
    <row r="98" spans="1:2">
      <c r="A98" s="31" t="s">
        <v>193</v>
      </c>
      <c r="B98" s="30" t="s">
        <v>194</v>
      </c>
    </row>
    <row r="99" spans="1:2">
      <c r="A99" s="42" t="s">
        <v>195</v>
      </c>
      <c r="B99" s="30" t="s">
        <v>196</v>
      </c>
    </row>
    <row r="100" spans="1:2">
      <c r="A100" s="42" t="s">
        <v>197</v>
      </c>
      <c r="B100" s="30" t="s">
        <v>198</v>
      </c>
    </row>
    <row r="101" spans="1:2">
      <c r="A101" s="42" t="s">
        <v>199</v>
      </c>
      <c r="B101" s="30" t="s">
        <v>200</v>
      </c>
    </row>
  </sheetData>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39997558519241921"/>
  </sheetPr>
  <dimension ref="A1:M35"/>
  <sheetViews>
    <sheetView zoomScaleNormal="100" workbookViewId="0">
      <selection activeCell="E5" sqref="E5:E31"/>
    </sheetView>
  </sheetViews>
  <sheetFormatPr defaultColWidth="8.85546875" defaultRowHeight="12.95"/>
  <cols>
    <col min="1" max="1" width="8" customWidth="1"/>
    <col min="2" max="2" width="4.85546875" style="15" customWidth="1"/>
    <col min="3" max="3" width="34.28515625" style="23" hidden="1" customWidth="1"/>
    <col min="4" max="4" width="75.140625" style="21" customWidth="1"/>
    <col min="5" max="5" width="10.42578125" style="22" customWidth="1"/>
    <col min="6" max="6" width="8.85546875" style="24" customWidth="1"/>
    <col min="7" max="7" width="8.85546875" customWidth="1"/>
    <col min="13" max="13" width="29.140625" customWidth="1"/>
  </cols>
  <sheetData>
    <row r="1" spans="1:13" ht="63" customHeight="1">
      <c r="E1" s="29"/>
    </row>
    <row r="2" spans="1:13" ht="41.25" customHeight="1">
      <c r="E2" s="29"/>
      <c r="I2" s="121"/>
      <c r="J2" s="121"/>
      <c r="K2" s="121"/>
      <c r="L2" s="121"/>
      <c r="M2" s="121"/>
    </row>
    <row r="3" spans="1:13">
      <c r="D3" s="43" t="s">
        <v>201</v>
      </c>
      <c r="E3" s="29"/>
    </row>
    <row r="5" spans="1:13">
      <c r="A5" t="str">
        <f t="shared" ref="A5:A9" si="0">B5</f>
        <v>T2</v>
      </c>
      <c r="B5" s="31" t="s">
        <v>23</v>
      </c>
      <c r="C5" s="41" t="s">
        <v>24</v>
      </c>
      <c r="D5" s="30" t="s">
        <v>24</v>
      </c>
      <c r="E5" s="29"/>
    </row>
    <row r="6" spans="1:13">
      <c r="A6" t="str">
        <f t="shared" si="0"/>
        <v>T1</v>
      </c>
      <c r="B6" s="31" t="s">
        <v>21</v>
      </c>
      <c r="C6" s="41" t="s">
        <v>22</v>
      </c>
      <c r="D6" s="30" t="s">
        <v>22</v>
      </c>
      <c r="E6" s="29"/>
    </row>
    <row r="7" spans="1:13">
      <c r="A7" t="s">
        <v>163</v>
      </c>
      <c r="B7" s="31" t="s">
        <v>163</v>
      </c>
      <c r="D7" s="30" t="s">
        <v>202</v>
      </c>
      <c r="E7" s="29"/>
    </row>
    <row r="8" spans="1:13">
      <c r="A8" t="str">
        <f t="shared" si="0"/>
        <v>T48</v>
      </c>
      <c r="B8" s="31" t="s">
        <v>115</v>
      </c>
      <c r="D8" s="30" t="s">
        <v>203</v>
      </c>
      <c r="E8" s="29"/>
    </row>
    <row r="9" spans="1:13">
      <c r="A9" t="str">
        <f t="shared" si="0"/>
        <v>T70</v>
      </c>
      <c r="B9" s="31" t="s">
        <v>159</v>
      </c>
      <c r="D9" s="30" t="s">
        <v>204</v>
      </c>
      <c r="E9" s="29"/>
    </row>
    <row r="10" spans="1:13">
      <c r="A10" s="30" t="s">
        <v>41</v>
      </c>
      <c r="B10" s="31" t="s">
        <v>41</v>
      </c>
      <c r="D10" s="30" t="s">
        <v>205</v>
      </c>
      <c r="E10" s="29"/>
    </row>
    <row r="11" spans="1:13">
      <c r="A11" t="str">
        <f t="shared" ref="A11" si="1">B11</f>
        <v>M6</v>
      </c>
      <c r="B11" s="31" t="s">
        <v>11</v>
      </c>
      <c r="D11" s="30" t="s">
        <v>12</v>
      </c>
      <c r="E11" s="29"/>
    </row>
    <row r="12" spans="1:13">
      <c r="D12" s="43" t="s">
        <v>206</v>
      </c>
      <c r="E12" s="29"/>
    </row>
    <row r="13" spans="1:13">
      <c r="E13" s="29"/>
    </row>
    <row r="14" spans="1:13">
      <c r="A14" t="str">
        <f t="shared" ref="A14:A23" si="2">B14</f>
        <v>M1</v>
      </c>
      <c r="B14" s="31" t="s">
        <v>0</v>
      </c>
      <c r="D14" s="30" t="s">
        <v>1</v>
      </c>
      <c r="E14" s="224"/>
    </row>
    <row r="15" spans="1:13">
      <c r="A15" t="str">
        <f t="shared" si="2"/>
        <v>M2</v>
      </c>
      <c r="B15" s="31" t="s">
        <v>3</v>
      </c>
      <c r="D15" s="30" t="s">
        <v>4</v>
      </c>
      <c r="E15" s="224"/>
    </row>
    <row r="16" spans="1:13">
      <c r="A16" t="str">
        <f t="shared" si="2"/>
        <v>M3</v>
      </c>
      <c r="B16" s="31" t="s">
        <v>5</v>
      </c>
      <c r="D16" s="30" t="s">
        <v>6</v>
      </c>
      <c r="E16" s="224"/>
    </row>
    <row r="17" spans="1:5">
      <c r="A17" t="str">
        <f t="shared" si="2"/>
        <v>M4</v>
      </c>
      <c r="B17" s="31" t="s">
        <v>7</v>
      </c>
      <c r="D17" s="30" t="s">
        <v>8</v>
      </c>
      <c r="E17" s="224"/>
    </row>
    <row r="18" spans="1:5">
      <c r="A18" t="str">
        <f t="shared" si="2"/>
        <v>M5</v>
      </c>
      <c r="B18" s="31" t="s">
        <v>9</v>
      </c>
      <c r="D18" s="30" t="s">
        <v>10</v>
      </c>
      <c r="E18" s="224"/>
    </row>
    <row r="19" spans="1:5">
      <c r="A19" t="str">
        <f t="shared" si="2"/>
        <v>M6</v>
      </c>
      <c r="B19" s="31" t="s">
        <v>11</v>
      </c>
      <c r="D19" s="30" t="s">
        <v>12</v>
      </c>
      <c r="E19" s="224"/>
    </row>
    <row r="20" spans="1:5">
      <c r="A20" t="str">
        <f t="shared" si="2"/>
        <v>M7</v>
      </c>
      <c r="B20" s="31" t="s">
        <v>13</v>
      </c>
      <c r="D20" s="30" t="s">
        <v>14</v>
      </c>
      <c r="E20" s="224"/>
    </row>
    <row r="21" spans="1:5">
      <c r="A21" t="str">
        <f t="shared" si="2"/>
        <v>M8</v>
      </c>
      <c r="B21" s="31" t="s">
        <v>15</v>
      </c>
      <c r="D21" s="30" t="s">
        <v>16</v>
      </c>
      <c r="E21" s="224"/>
    </row>
    <row r="22" spans="1:5">
      <c r="A22" t="str">
        <f t="shared" si="2"/>
        <v>M9</v>
      </c>
      <c r="B22" s="31" t="s">
        <v>17</v>
      </c>
      <c r="D22" s="30" t="s">
        <v>18</v>
      </c>
      <c r="E22" s="224"/>
    </row>
    <row r="23" spans="1:5">
      <c r="A23" t="str">
        <f t="shared" si="2"/>
        <v>M10</v>
      </c>
      <c r="B23" s="31" t="s">
        <v>19</v>
      </c>
      <c r="D23" s="30" t="s">
        <v>20</v>
      </c>
      <c r="E23" s="224"/>
    </row>
    <row r="24" spans="1:5">
      <c r="B24" s="31"/>
      <c r="D24" s="30"/>
      <c r="E24" s="29"/>
    </row>
    <row r="25" spans="1:5">
      <c r="B25" s="31"/>
      <c r="D25" s="44" t="s">
        <v>207</v>
      </c>
      <c r="E25" s="29"/>
    </row>
    <row r="26" spans="1:5">
      <c r="B26" s="31"/>
      <c r="D26" s="30"/>
      <c r="E26" s="29"/>
    </row>
    <row r="27" spans="1:5">
      <c r="A27" t="str">
        <f>B27</f>
        <v>PD</v>
      </c>
      <c r="B27" s="31" t="s">
        <v>208</v>
      </c>
      <c r="D27" s="30" t="s">
        <v>209</v>
      </c>
      <c r="E27" s="29"/>
    </row>
    <row r="28" spans="1:5">
      <c r="A28" t="str">
        <f t="shared" ref="A28:A35" si="3">B28</f>
        <v>H</v>
      </c>
      <c r="B28" s="31" t="s">
        <v>195</v>
      </c>
      <c r="D28" s="30" t="s">
        <v>210</v>
      </c>
      <c r="E28" s="29"/>
    </row>
    <row r="29" spans="1:5">
      <c r="A29" t="str">
        <f t="shared" si="3"/>
        <v>S</v>
      </c>
      <c r="B29" s="31" t="s">
        <v>197</v>
      </c>
      <c r="D29" s="30" t="s">
        <v>198</v>
      </c>
      <c r="E29" s="29"/>
    </row>
    <row r="30" spans="1:5">
      <c r="A30" t="str">
        <f t="shared" si="3"/>
        <v>O</v>
      </c>
      <c r="B30" s="31" t="s">
        <v>199</v>
      </c>
      <c r="D30" s="30" t="s">
        <v>211</v>
      </c>
      <c r="E30" s="29"/>
    </row>
    <row r="31" spans="1:5">
      <c r="A31" t="str">
        <f t="shared" si="3"/>
        <v>APC</v>
      </c>
      <c r="B31" s="31" t="s">
        <v>191</v>
      </c>
      <c r="D31" s="30" t="s">
        <v>191</v>
      </c>
      <c r="E31" s="29"/>
    </row>
    <row r="32" spans="1:5">
      <c r="E32" s="29"/>
    </row>
    <row r="33" spans="1:5">
      <c r="E33" s="29"/>
    </row>
    <row r="34" spans="1:5">
      <c r="A34" t="str">
        <f t="shared" si="3"/>
        <v>T55</v>
      </c>
      <c r="B34" s="15" t="s">
        <v>129</v>
      </c>
      <c r="E34" s="29"/>
    </row>
    <row r="35" spans="1:5">
      <c r="A35">
        <f t="shared" si="3"/>
        <v>0</v>
      </c>
      <c r="E35" s="29"/>
    </row>
  </sheetData>
  <phoneticPr fontId="10"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59999389629810485"/>
    <pageSetUpPr fitToPage="1"/>
  </sheetPr>
  <dimension ref="A1:AE39"/>
  <sheetViews>
    <sheetView zoomScale="90" zoomScaleNormal="90" workbookViewId="0">
      <pane ySplit="4" topLeftCell="A17" activePane="bottomLeft" state="frozen"/>
      <selection pane="bottomLeft" activeCell="E18" sqref="E18:AA24"/>
    </sheetView>
  </sheetViews>
  <sheetFormatPr defaultColWidth="8.85546875" defaultRowHeight="9.9499999999999993"/>
  <cols>
    <col min="1" max="1" width="0.85546875" style="25" customWidth="1"/>
    <col min="2" max="2" width="10.85546875" style="25" customWidth="1"/>
    <col min="3" max="3" width="53.42578125" style="26" customWidth="1"/>
    <col min="4" max="4" width="3.28515625" style="139" customWidth="1"/>
    <col min="5" max="6" width="8.85546875" style="27" customWidth="1"/>
    <col min="7" max="7" width="9.28515625" style="27" customWidth="1"/>
    <col min="8" max="8" width="11.5703125" style="25" customWidth="1"/>
    <col min="9" max="12" width="9.28515625" style="25" customWidth="1"/>
    <col min="13" max="13" width="10.28515625" style="25" customWidth="1"/>
    <col min="14" max="28" width="9.28515625" style="25" customWidth="1"/>
    <col min="29" max="29" width="12.28515625" style="27" customWidth="1"/>
    <col min="30" max="30" width="9" style="25" customWidth="1"/>
    <col min="31" max="16384" width="8.85546875" style="25"/>
  </cols>
  <sheetData>
    <row r="1" spans="1:31" s="129" customFormat="1" ht="63" customHeight="1">
      <c r="A1" s="125"/>
      <c r="B1" s="125"/>
      <c r="C1" s="126"/>
      <c r="D1" s="138"/>
      <c r="E1" s="130"/>
      <c r="F1" s="130"/>
      <c r="G1" s="130"/>
      <c r="H1" s="125"/>
      <c r="I1" s="125"/>
      <c r="J1" s="125"/>
      <c r="K1" s="125"/>
      <c r="L1" s="125"/>
      <c r="M1" s="125"/>
      <c r="N1" s="125"/>
      <c r="O1" s="125"/>
      <c r="P1" s="125"/>
      <c r="Q1" s="125"/>
      <c r="R1" s="125"/>
      <c r="S1" s="125"/>
      <c r="T1" s="125"/>
      <c r="U1" s="125"/>
      <c r="V1" s="125"/>
      <c r="W1" s="125"/>
      <c r="X1" s="125"/>
      <c r="Y1" s="125"/>
      <c r="Z1" s="125"/>
      <c r="AA1" s="125"/>
      <c r="AB1" s="125"/>
      <c r="AC1" s="130"/>
      <c r="AD1" s="125"/>
      <c r="AE1" s="125"/>
    </row>
    <row r="2" spans="1:31" s="129" customFormat="1" ht="41.25" customHeight="1">
      <c r="A2" s="125"/>
      <c r="B2" s="151" t="s">
        <v>212</v>
      </c>
      <c r="C2" s="132"/>
      <c r="D2" s="133"/>
      <c r="E2" s="140">
        <v>42248</v>
      </c>
      <c r="F2" s="140">
        <v>42278</v>
      </c>
      <c r="G2" s="140">
        <v>42309</v>
      </c>
      <c r="H2" s="140">
        <v>42339</v>
      </c>
      <c r="I2" s="140">
        <v>42370</v>
      </c>
      <c r="J2" s="140">
        <v>42401</v>
      </c>
      <c r="K2" s="140">
        <v>42430</v>
      </c>
      <c r="L2" s="140">
        <v>42461</v>
      </c>
      <c r="M2" s="140">
        <v>42491</v>
      </c>
      <c r="N2" s="140">
        <v>42522</v>
      </c>
      <c r="O2" s="140">
        <v>42552</v>
      </c>
      <c r="P2" s="140">
        <v>42583</v>
      </c>
      <c r="Q2" s="140">
        <v>42614</v>
      </c>
      <c r="R2" s="140">
        <v>42644</v>
      </c>
      <c r="S2" s="140">
        <v>42675</v>
      </c>
      <c r="T2" s="140">
        <v>42705</v>
      </c>
      <c r="U2" s="140">
        <v>42736</v>
      </c>
      <c r="V2" s="140">
        <v>42767</v>
      </c>
      <c r="W2" s="140">
        <v>42795</v>
      </c>
      <c r="X2" s="140">
        <v>42826</v>
      </c>
      <c r="Y2" s="140">
        <v>42856</v>
      </c>
      <c r="Z2" s="140">
        <v>42887</v>
      </c>
      <c r="AA2" s="140">
        <v>42917</v>
      </c>
      <c r="AB2" s="140">
        <v>42948</v>
      </c>
      <c r="AC2" s="140" t="s">
        <v>213</v>
      </c>
      <c r="AD2" s="202" t="s">
        <v>214</v>
      </c>
      <c r="AE2" s="125"/>
    </row>
    <row r="3" spans="1:31" s="129" customFormat="1" ht="24.75" customHeight="1">
      <c r="A3" s="125"/>
      <c r="B3" s="131"/>
      <c r="C3" s="132"/>
      <c r="D3" s="133"/>
      <c r="E3" s="141">
        <v>1</v>
      </c>
      <c r="F3" s="141">
        <v>2</v>
      </c>
      <c r="G3" s="141">
        <v>3</v>
      </c>
      <c r="H3" s="141">
        <v>28</v>
      </c>
      <c r="I3" s="141">
        <v>29</v>
      </c>
      <c r="J3" s="141">
        <v>30</v>
      </c>
      <c r="K3" s="141">
        <v>31</v>
      </c>
      <c r="L3" s="141">
        <v>32</v>
      </c>
      <c r="M3" s="141">
        <v>33</v>
      </c>
      <c r="N3" s="141">
        <v>34</v>
      </c>
      <c r="O3" s="141">
        <v>35</v>
      </c>
      <c r="P3" s="141">
        <v>36</v>
      </c>
      <c r="Q3" s="141">
        <v>37</v>
      </c>
      <c r="R3" s="141">
        <v>38</v>
      </c>
      <c r="S3" s="141">
        <v>39</v>
      </c>
      <c r="T3" s="141">
        <v>40</v>
      </c>
      <c r="U3" s="141">
        <v>41</v>
      </c>
      <c r="V3" s="141">
        <v>42</v>
      </c>
      <c r="W3" s="141">
        <v>43</v>
      </c>
      <c r="X3" s="141">
        <v>44</v>
      </c>
      <c r="Y3" s="141">
        <v>45</v>
      </c>
      <c r="Z3" s="141">
        <v>46</v>
      </c>
      <c r="AA3" s="141">
        <v>47</v>
      </c>
      <c r="AB3" s="141">
        <v>48</v>
      </c>
      <c r="AC3" s="141">
        <v>49</v>
      </c>
      <c r="AD3" s="125"/>
      <c r="AE3" s="125"/>
    </row>
    <row r="4" spans="1:31" s="129" customFormat="1" ht="6.75" customHeight="1">
      <c r="A4" s="125"/>
      <c r="B4" s="125"/>
      <c r="C4" s="126"/>
      <c r="D4" s="138"/>
      <c r="E4" s="130"/>
      <c r="F4" s="130"/>
      <c r="G4" s="130"/>
      <c r="H4" s="125"/>
      <c r="I4" s="125"/>
      <c r="J4" s="125"/>
      <c r="K4" s="125"/>
      <c r="L4" s="125"/>
      <c r="M4" s="125"/>
      <c r="N4" s="125"/>
      <c r="O4" s="125"/>
      <c r="P4" s="125"/>
      <c r="Q4" s="125"/>
      <c r="R4" s="125"/>
      <c r="S4" s="125"/>
      <c r="T4" s="125"/>
      <c r="U4" s="125"/>
      <c r="V4" s="125"/>
      <c r="W4" s="125"/>
      <c r="X4" s="125"/>
      <c r="Y4" s="125"/>
      <c r="Z4" s="125"/>
      <c r="AA4" s="125"/>
      <c r="AB4" s="125"/>
      <c r="AC4" s="130"/>
      <c r="AD4" s="125"/>
      <c r="AE4" s="125"/>
    </row>
    <row r="5" spans="1:31" s="129" customFormat="1" ht="20.100000000000001" customHeight="1">
      <c r="A5" s="125"/>
      <c r="B5" s="142" t="s">
        <v>215</v>
      </c>
      <c r="C5" s="143"/>
      <c r="D5" s="138"/>
      <c r="E5" s="130"/>
      <c r="F5" s="130"/>
      <c r="G5" s="130"/>
      <c r="H5" s="130"/>
      <c r="I5" s="130"/>
      <c r="J5" s="130"/>
      <c r="K5" s="130"/>
      <c r="L5" s="130"/>
      <c r="M5" s="130"/>
      <c r="N5" s="130"/>
      <c r="O5" s="130"/>
      <c r="P5" s="130"/>
      <c r="Q5" s="130"/>
      <c r="R5" s="130"/>
      <c r="S5" s="130"/>
      <c r="T5" s="130"/>
      <c r="U5" s="130"/>
      <c r="V5" s="130"/>
      <c r="W5" s="130"/>
      <c r="X5" s="130"/>
      <c r="Y5" s="130"/>
      <c r="Z5" s="130"/>
      <c r="AA5" s="130"/>
      <c r="AB5" s="130"/>
      <c r="AC5" s="157"/>
      <c r="AD5" s="125"/>
      <c r="AE5" s="125"/>
    </row>
    <row r="6" spans="1:31" s="129" customFormat="1" ht="20.100000000000001" customHeight="1">
      <c r="A6" s="125"/>
      <c r="B6" s="144" t="s">
        <v>0</v>
      </c>
      <c r="C6" s="145" t="s">
        <v>1</v>
      </c>
      <c r="D6" s="138"/>
      <c r="E6" s="150">
        <f>(COUNTIF('Sep 17'!$M$4:$M$100,$B6)/2)</f>
        <v>0</v>
      </c>
      <c r="F6" s="150">
        <f>(COUNTIF('Oct 17'!$M$4:$M$100,$B6)/2)</f>
        <v>0</v>
      </c>
      <c r="G6" s="150">
        <f>(COUNTIF('Nov 17'!$M$4:$M$103,$B6)/2)</f>
        <v>0</v>
      </c>
      <c r="H6" s="150">
        <f>(COUNTIF('Dec 17'!$M$4:$M$108,$B6)/2)</f>
        <v>0</v>
      </c>
      <c r="I6" s="150">
        <f>(COUNTIF('Jan 18'!$M$4:$M$105,$B6)/2)</f>
        <v>0</v>
      </c>
      <c r="J6" s="150">
        <f>(COUNTIF('Feb 18'!$M$4:$M$105,$B6)/2)</f>
        <v>0</v>
      </c>
      <c r="K6" s="150">
        <f>(COUNTIF('Mar 18'!$M$4:$M$101,$B6)/2)</f>
        <v>0</v>
      </c>
      <c r="L6" s="150">
        <f>(COUNTIF('Apr 18'!$M$4:$M$101,$B6)/2)</f>
        <v>0</v>
      </c>
      <c r="M6" s="150">
        <f>(COUNTIF('May 18'!$M$4:$M$101,$B6)/2)</f>
        <v>0</v>
      </c>
      <c r="N6" s="150">
        <f>(COUNTIF('Jun 18'!$M$4:$M$101,$B6)/2)</f>
        <v>0</v>
      </c>
      <c r="O6" s="150">
        <f>(COUNTIF('Jul 18'!$M$4:$M$101,$B6)/2)</f>
        <v>0</v>
      </c>
      <c r="P6" s="150">
        <f>(COUNTIF('Aug 18'!$M$4:$M$101,$B6)/2)</f>
        <v>0</v>
      </c>
      <c r="Q6" s="150">
        <f>(COUNTIF('Sept 18'!$M$4:$M$101,$B6)/2)</f>
        <v>0</v>
      </c>
      <c r="R6" s="150">
        <f>(COUNTIF('Oct 18'!$M$4:$M$101,$B6)/2)</f>
        <v>0</v>
      </c>
      <c r="S6" s="150">
        <f>(COUNTIF('Nov 18'!$M$4:$M$101,$B6)/2)</f>
        <v>0</v>
      </c>
      <c r="T6" s="150">
        <f>(COUNTIF('Dec 18'!$M$4:$M$101,$B6)/2)</f>
        <v>0</v>
      </c>
      <c r="U6" s="150">
        <f>(COUNTIF('Jan 19'!$M$4:$M$101,$B6)/2)</f>
        <v>0</v>
      </c>
      <c r="V6" s="150">
        <f>(COUNTIF('Feb 19'!$M$4:$M$101,$B6)/2)</f>
        <v>0</v>
      </c>
      <c r="W6" s="150">
        <f>(COUNTIF('Mar 19'!$M$4:$M$101,$B6)/2)</f>
        <v>0</v>
      </c>
      <c r="X6" s="150">
        <f>(COUNTIF('Apr 19'!$M$4:$M$101,$B6)/2)</f>
        <v>0</v>
      </c>
      <c r="Y6" s="150">
        <f>(COUNTIF('May 19'!$M$4:$M$101,$B6)/2)</f>
        <v>0</v>
      </c>
      <c r="Z6" s="150">
        <f>(COUNTIF('Jun 19'!$M$4:$M$101,$B6)/2)</f>
        <v>0</v>
      </c>
      <c r="AA6" s="150">
        <f>(COUNTIF('Jul 19'!$M$4:$M$101,$B6)/2)</f>
        <v>0</v>
      </c>
      <c r="AB6" s="150">
        <f>(COUNTIF('Aug 19'!$M$4:$M$101,$B6)/2)</f>
        <v>0</v>
      </c>
      <c r="AC6" s="154">
        <f>SUM(E6:AB6)</f>
        <v>0</v>
      </c>
      <c r="AD6" s="180">
        <f>AC6*7.5</f>
        <v>0</v>
      </c>
      <c r="AE6" s="125"/>
    </row>
    <row r="7" spans="1:31" s="129" customFormat="1" ht="20.100000000000001" customHeight="1">
      <c r="A7" s="125"/>
      <c r="B7" s="144" t="s">
        <v>3</v>
      </c>
      <c r="C7" s="145" t="s">
        <v>4</v>
      </c>
      <c r="D7" s="138"/>
      <c r="E7" s="150">
        <f>(COUNTIF('Sep 17'!$M$4:$M$100,$B7)/2)</f>
        <v>0</v>
      </c>
      <c r="F7" s="150">
        <f>(COUNTIF('Oct 17'!$M$4:$M$100,$B7)/2)</f>
        <v>0</v>
      </c>
      <c r="G7" s="150">
        <f>(COUNTIF('Nov 17'!$M$4:$M$103,$B7)/2)</f>
        <v>0</v>
      </c>
      <c r="H7" s="150">
        <f>(COUNTIF('Dec 17'!$M$4:$M$108,$B7)/2)</f>
        <v>0</v>
      </c>
      <c r="I7" s="150">
        <f>(COUNTIF('Jan 18'!$M$4:$M$105,$B7)/2)</f>
        <v>0</v>
      </c>
      <c r="J7" s="150">
        <f>(COUNTIF('Feb 18'!$M$4:$M$105,$B7)/2)</f>
        <v>0</v>
      </c>
      <c r="K7" s="150">
        <f>(COUNTIF('Mar 18'!$M$4:$M$101,$B7)/2)</f>
        <v>0</v>
      </c>
      <c r="L7" s="150">
        <f>(COUNTIF('Apr 18'!$M$4:$M$101,$B7)/2)</f>
        <v>0</v>
      </c>
      <c r="M7" s="150">
        <f>(COUNTIF('May 18'!$M$4:$M$101,$B7)/2)</f>
        <v>0</v>
      </c>
      <c r="N7" s="150">
        <f>(COUNTIF('Jun 18'!$M$4:$M$101,$B7)/2)</f>
        <v>0</v>
      </c>
      <c r="O7" s="150">
        <f>(COUNTIF('Jul 18'!$M$4:$M$101,$B7)/2)</f>
        <v>0</v>
      </c>
      <c r="P7" s="150">
        <f>(COUNTIF('Aug 18'!$M$4:$M$101,$B7)/2)</f>
        <v>0</v>
      </c>
      <c r="Q7" s="150">
        <f>(COUNTIF('Sept 18'!$M$4:$M$101,$B7)/2)</f>
        <v>0</v>
      </c>
      <c r="R7" s="150">
        <f>(COUNTIF('Oct 18'!$M$4:$M$101,$B7)/2)</f>
        <v>0</v>
      </c>
      <c r="S7" s="150">
        <f>(COUNTIF('Nov 18'!$M$4:$M$101,$B7)/2)</f>
        <v>0</v>
      </c>
      <c r="T7" s="150">
        <f>(COUNTIF('Dec 18'!$M$4:$M$101,$B7)/2)</f>
        <v>0</v>
      </c>
      <c r="U7" s="150">
        <f>(COUNTIF('Jan 19'!$M$4:$M$101,$B7)/2)</f>
        <v>0</v>
      </c>
      <c r="V7" s="150">
        <f>(COUNTIF('Feb 19'!$M$4:$M$101,$B7)/2)</f>
        <v>0</v>
      </c>
      <c r="W7" s="150">
        <f>(COUNTIF('Mar 19'!$M$4:$M$101,$B7)/2)</f>
        <v>0</v>
      </c>
      <c r="X7" s="150">
        <f>(COUNTIF('Apr 19'!$M$4:$M$101,$B7)/2)</f>
        <v>0</v>
      </c>
      <c r="Y7" s="150">
        <f>(COUNTIF('May 19'!$M$4:$M$101,$B7)/2)</f>
        <v>0</v>
      </c>
      <c r="Z7" s="150">
        <f>(COUNTIF('Jun 19'!$M$4:$M$101,$B7)/2)</f>
        <v>0</v>
      </c>
      <c r="AA7" s="150">
        <f>(COUNTIF('Jul 19'!$M$4:$M$101,$B7)/2)</f>
        <v>0</v>
      </c>
      <c r="AB7" s="150">
        <f>(COUNTIF('Aug 19'!$M$4:$M$101,$B7)/2)</f>
        <v>0</v>
      </c>
      <c r="AC7" s="149">
        <f t="shared" ref="AC7:AC24" si="0">SUM(E7:AB7)</f>
        <v>0</v>
      </c>
      <c r="AD7" s="180">
        <f t="shared" ref="AD7:AD15" si="1">AC7*7.5</f>
        <v>0</v>
      </c>
      <c r="AE7" s="125"/>
    </row>
    <row r="8" spans="1:31" s="129" customFormat="1" ht="20.100000000000001" customHeight="1">
      <c r="A8" s="125"/>
      <c r="B8" s="144" t="s">
        <v>5</v>
      </c>
      <c r="C8" s="145" t="s">
        <v>6</v>
      </c>
      <c r="D8" s="138"/>
      <c r="E8" s="150">
        <f>(COUNTIF('Sep 17'!$M$4:$M$100,$B8)/2)</f>
        <v>0</v>
      </c>
      <c r="F8" s="150">
        <f>(COUNTIF('Oct 17'!$M$4:$M$100,$B8)/2)</f>
        <v>0</v>
      </c>
      <c r="G8" s="150">
        <f>(COUNTIF('Nov 17'!$M$4:$M$103,$B8)/2)</f>
        <v>0</v>
      </c>
      <c r="H8" s="150">
        <f>(COUNTIF('Dec 17'!$M$4:$M$108,$B8)/2)</f>
        <v>0</v>
      </c>
      <c r="I8" s="150">
        <f>(COUNTIF('Jan 18'!$M$4:$M$105,$B8)/2)</f>
        <v>0</v>
      </c>
      <c r="J8" s="150">
        <f>(COUNTIF('Feb 18'!$M$4:$M$105,$B8)/2)</f>
        <v>0</v>
      </c>
      <c r="K8" s="150">
        <f>(COUNTIF('Mar 18'!$M$4:$M$101,$B8)/2)</f>
        <v>0</v>
      </c>
      <c r="L8" s="150">
        <f>(COUNTIF('Apr 18'!$M$4:$M$101,$B8)/2)</f>
        <v>0</v>
      </c>
      <c r="M8" s="150">
        <f>(COUNTIF('May 18'!$M$4:$M$101,$B8)/2)</f>
        <v>0</v>
      </c>
      <c r="N8" s="150">
        <f>(COUNTIF('Jun 18'!$M$4:$M$101,$B8)/2)</f>
        <v>0</v>
      </c>
      <c r="O8" s="150">
        <f>(COUNTIF('Jul 18'!$M$4:$M$101,$B8)/2)</f>
        <v>0</v>
      </c>
      <c r="P8" s="150">
        <f>(COUNTIF('Aug 18'!$M$4:$M$101,$B8)/2)</f>
        <v>0</v>
      </c>
      <c r="Q8" s="150">
        <f>(COUNTIF('Sept 18'!$M$4:$M$101,$B8)/2)</f>
        <v>0</v>
      </c>
      <c r="R8" s="150">
        <f>(COUNTIF('Oct 18'!$M$4:$M$101,$B8)/2)</f>
        <v>0</v>
      </c>
      <c r="S8" s="150">
        <f>(COUNTIF('Nov 18'!$M$4:$M$101,$B8)/2)</f>
        <v>0</v>
      </c>
      <c r="T8" s="150">
        <f>(COUNTIF('Dec 18'!$M$4:$M$101,$B8)/2)</f>
        <v>0</v>
      </c>
      <c r="U8" s="150">
        <f>(COUNTIF('Jan 19'!$M$4:$M$101,$B8)/2)</f>
        <v>0</v>
      </c>
      <c r="V8" s="150">
        <f>(COUNTIF('Feb 19'!$M$4:$M$101,$B8)/2)</f>
        <v>0</v>
      </c>
      <c r="W8" s="150">
        <f>(COUNTIF('Mar 19'!$M$4:$M$101,$B8)/2)</f>
        <v>0</v>
      </c>
      <c r="X8" s="150">
        <f>(COUNTIF('Apr 19'!$M$4:$M$101,$B8)/2)</f>
        <v>0</v>
      </c>
      <c r="Y8" s="150">
        <f>(COUNTIF('May 19'!$M$4:$M$101,$B8)/2)</f>
        <v>0</v>
      </c>
      <c r="Z8" s="150">
        <f>(COUNTIF('Jun 19'!$M$4:$M$101,$B8)/2)</f>
        <v>0</v>
      </c>
      <c r="AA8" s="150">
        <f>(COUNTIF('Jul 19'!$M$4:$M$101,$B8)/2)</f>
        <v>0</v>
      </c>
      <c r="AB8" s="150">
        <f>(COUNTIF('Aug 19'!$M$4:$M$101,$B8)/2)</f>
        <v>0</v>
      </c>
      <c r="AC8" s="149">
        <f t="shared" si="0"/>
        <v>0</v>
      </c>
      <c r="AD8" s="180">
        <f t="shared" si="1"/>
        <v>0</v>
      </c>
      <c r="AE8" s="125"/>
    </row>
    <row r="9" spans="1:31" s="129" customFormat="1" ht="20.100000000000001" customHeight="1">
      <c r="A9" s="125"/>
      <c r="B9" s="144" t="s">
        <v>7</v>
      </c>
      <c r="C9" s="145" t="s">
        <v>8</v>
      </c>
      <c r="D9" s="138"/>
      <c r="E9" s="150">
        <f>(COUNTIF('Sep 17'!$M$4:$M$100,$B9)/2)</f>
        <v>0</v>
      </c>
      <c r="F9" s="150">
        <f>(COUNTIF('Oct 17'!$M$4:$M$100,$B9)/2)</f>
        <v>0</v>
      </c>
      <c r="G9" s="150">
        <f>(COUNTIF('Nov 17'!$M$4:$M$103,$B9)/2)</f>
        <v>0</v>
      </c>
      <c r="H9" s="150">
        <f>(COUNTIF('Dec 17'!$M$4:$M$108,$B9)/2)</f>
        <v>0</v>
      </c>
      <c r="I9" s="150">
        <f>(COUNTIF('Jan 18'!$M$4:$M$105,$B9)/2)</f>
        <v>0</v>
      </c>
      <c r="J9" s="150">
        <f>(COUNTIF('Feb 18'!$M$4:$M$105,$B9)/2)</f>
        <v>0</v>
      </c>
      <c r="K9" s="150">
        <f>(COUNTIF('Mar 18'!$M$4:$M$101,$B9)/2)</f>
        <v>0</v>
      </c>
      <c r="L9" s="150">
        <f>(COUNTIF('Apr 18'!$M$4:$M$101,$B9)/2)</f>
        <v>0</v>
      </c>
      <c r="M9" s="150">
        <f>(COUNTIF('May 18'!$M$4:$M$101,$B9)/2)</f>
        <v>0</v>
      </c>
      <c r="N9" s="150">
        <f>(COUNTIF('Jun 18'!$M$4:$M$101,$B9)/2)</f>
        <v>0</v>
      </c>
      <c r="O9" s="150">
        <f>(COUNTIF('Jul 18'!$M$4:$M$101,$B9)/2)</f>
        <v>0</v>
      </c>
      <c r="P9" s="150">
        <f>(COUNTIF('Aug 18'!$M$4:$M$101,$B9)/2)</f>
        <v>0</v>
      </c>
      <c r="Q9" s="150">
        <f>(COUNTIF('Sept 18'!$M$4:$M$101,$B9)/2)</f>
        <v>0</v>
      </c>
      <c r="R9" s="150">
        <f>(COUNTIF('Oct 18'!$M$4:$M$101,$B9)/2)</f>
        <v>0</v>
      </c>
      <c r="S9" s="150">
        <f>(COUNTIF('Nov 18'!$M$4:$M$101,$B9)/2)</f>
        <v>0</v>
      </c>
      <c r="T9" s="150">
        <f>(COUNTIF('Dec 18'!$M$4:$M$101,$B9)/2)</f>
        <v>0</v>
      </c>
      <c r="U9" s="150">
        <f>(COUNTIF('Jan 19'!$M$4:$M$101,$B9)/2)</f>
        <v>0</v>
      </c>
      <c r="V9" s="150">
        <f>(COUNTIF('Feb 19'!$M$4:$M$101,$B9)/2)</f>
        <v>0</v>
      </c>
      <c r="W9" s="150">
        <f>(COUNTIF('Mar 19'!$M$4:$M$101,$B9)/2)</f>
        <v>0</v>
      </c>
      <c r="X9" s="150">
        <f>(COUNTIF('Apr 19'!$M$4:$M$101,$B9)/2)</f>
        <v>0</v>
      </c>
      <c r="Y9" s="150">
        <f>(COUNTIF('May 19'!$M$4:$M$101,$B9)/2)</f>
        <v>0</v>
      </c>
      <c r="Z9" s="150">
        <f>(COUNTIF('Jun 19'!$M$4:$M$101,$B9)/2)</f>
        <v>0</v>
      </c>
      <c r="AA9" s="150">
        <f>(COUNTIF('Jul 19'!$M$4:$M$101,$B9)/2)</f>
        <v>0</v>
      </c>
      <c r="AB9" s="150">
        <f>(COUNTIF('Aug 19'!$M$4:$M$101,$B9)/2)</f>
        <v>0</v>
      </c>
      <c r="AC9" s="149">
        <f t="shared" si="0"/>
        <v>0</v>
      </c>
      <c r="AD9" s="180">
        <f t="shared" si="1"/>
        <v>0</v>
      </c>
      <c r="AE9" s="125"/>
    </row>
    <row r="10" spans="1:31" s="129" customFormat="1" ht="20.100000000000001" customHeight="1">
      <c r="A10" s="125"/>
      <c r="B10" s="144" t="s">
        <v>9</v>
      </c>
      <c r="C10" s="145" t="s">
        <v>10</v>
      </c>
      <c r="D10" s="138"/>
      <c r="E10" s="150">
        <f>(COUNTIF('Sep 17'!$M$4:$M$100,$B10)/2)</f>
        <v>0</v>
      </c>
      <c r="F10" s="150">
        <f>(COUNTIF('Oct 17'!$M$4:$M$100,$B10)/2)</f>
        <v>0</v>
      </c>
      <c r="G10" s="150">
        <f>(COUNTIF('Nov 17'!$M$4:$M$103,$B10)/2)</f>
        <v>0</v>
      </c>
      <c r="H10" s="150">
        <f>(COUNTIF('Dec 17'!$M$4:$M$108,$B10)/2)</f>
        <v>0</v>
      </c>
      <c r="I10" s="150">
        <f>(COUNTIF('Jan 18'!$M$4:$M$105,$B10)/2)</f>
        <v>0</v>
      </c>
      <c r="J10" s="150">
        <f>(COUNTIF('Feb 18'!$M$4:$M$105,$B10)/2)</f>
        <v>0</v>
      </c>
      <c r="K10" s="150">
        <f>(COUNTIF('Mar 18'!$M$4:$M$101,$B10)/2)</f>
        <v>0</v>
      </c>
      <c r="L10" s="150">
        <f>(COUNTIF('Apr 18'!$M$4:$M$101,$B10)/2)</f>
        <v>0</v>
      </c>
      <c r="M10" s="150">
        <f>(COUNTIF('May 18'!$M$4:$M$101,$B10)/2)</f>
        <v>0</v>
      </c>
      <c r="N10" s="150">
        <f>(COUNTIF('Jun 18'!$M$4:$M$101,$B10)/2)</f>
        <v>0</v>
      </c>
      <c r="O10" s="150">
        <f>(COUNTIF('Jul 18'!$M$4:$M$101,$B10)/2)</f>
        <v>0</v>
      </c>
      <c r="P10" s="150">
        <f>(COUNTIF('Aug 18'!$M$4:$M$101,$B10)/2)</f>
        <v>0</v>
      </c>
      <c r="Q10" s="150">
        <f>(COUNTIF('Sept 18'!$M$4:$M$101,$B10)/2)</f>
        <v>0</v>
      </c>
      <c r="R10" s="150">
        <f>(COUNTIF('Oct 18'!$M$4:$M$101,$B10)/2)</f>
        <v>0</v>
      </c>
      <c r="S10" s="150">
        <f>(COUNTIF('Nov 18'!$M$4:$M$101,$B10)/2)</f>
        <v>0</v>
      </c>
      <c r="T10" s="150">
        <f>(COUNTIF('Dec 18'!$M$4:$M$101,$B10)/2)</f>
        <v>0</v>
      </c>
      <c r="U10" s="150">
        <f>(COUNTIF('Jan 19'!$M$4:$M$101,$B10)/2)</f>
        <v>0</v>
      </c>
      <c r="V10" s="150">
        <f>(COUNTIF('Feb 19'!$M$4:$M$101,$B10)/2)</f>
        <v>0</v>
      </c>
      <c r="W10" s="150">
        <f>(COUNTIF('Mar 19'!$M$4:$M$101,$B10)/2)</f>
        <v>0</v>
      </c>
      <c r="X10" s="150">
        <f>(COUNTIF('Apr 19'!$M$4:$M$101,$B10)/2)</f>
        <v>0</v>
      </c>
      <c r="Y10" s="150">
        <f>(COUNTIF('May 19'!$M$4:$M$101,$B10)/2)</f>
        <v>0</v>
      </c>
      <c r="Z10" s="150">
        <f>(COUNTIF('Jun 19'!$M$4:$M$101,$B10)/2)</f>
        <v>0</v>
      </c>
      <c r="AA10" s="150">
        <f>(COUNTIF('Jul 19'!$M$4:$M$101,$B10)/2)</f>
        <v>0</v>
      </c>
      <c r="AB10" s="150">
        <f>(COUNTIF('Aug 19'!$M$4:$M$101,$B10)/2)</f>
        <v>0</v>
      </c>
      <c r="AC10" s="149">
        <f t="shared" si="0"/>
        <v>0</v>
      </c>
      <c r="AD10" s="180">
        <f t="shared" si="1"/>
        <v>0</v>
      </c>
      <c r="AE10" s="125"/>
    </row>
    <row r="11" spans="1:31" s="129" customFormat="1" ht="22.5" customHeight="1">
      <c r="A11" s="125"/>
      <c r="B11" s="144" t="s">
        <v>11</v>
      </c>
      <c r="C11" s="146" t="s">
        <v>12</v>
      </c>
      <c r="D11" s="138"/>
      <c r="E11" s="150">
        <f>(COUNTIF('Sep 17'!$M$4:$M$100,$B11)/2)</f>
        <v>0</v>
      </c>
      <c r="F11" s="150">
        <f>(COUNTIF('Oct 17'!$M$4:$M$100,$B11)/2)</f>
        <v>0</v>
      </c>
      <c r="G11" s="150">
        <f>(COUNTIF('Nov 17'!$M$4:$M$103,$B11)/2)</f>
        <v>0</v>
      </c>
      <c r="H11" s="150">
        <f>(COUNTIF('Dec 17'!$M$4:$M$108,$B11)/2)</f>
        <v>0</v>
      </c>
      <c r="I11" s="150">
        <f>(COUNTIF('Jan 18'!$M$4:$M$105,$B11)/2)</f>
        <v>0</v>
      </c>
      <c r="J11" s="150">
        <f>(COUNTIF('Feb 18'!$M$4:$M$105,$B11)/2)</f>
        <v>0</v>
      </c>
      <c r="K11" s="150">
        <f>(COUNTIF('Mar 18'!$M$4:$M$101,$B11)/2)</f>
        <v>0</v>
      </c>
      <c r="L11" s="150">
        <f>(COUNTIF('Apr 18'!$M$4:$M$101,$B11)/2)</f>
        <v>0</v>
      </c>
      <c r="M11" s="150">
        <f>(COUNTIF('May 18'!$M$4:$M$101,$B11)/2)</f>
        <v>0</v>
      </c>
      <c r="N11" s="150">
        <f>(COUNTIF('Jun 18'!$M$4:$M$101,$B11)/2)</f>
        <v>0</v>
      </c>
      <c r="O11" s="150">
        <f>(COUNTIF('Jul 18'!$M$4:$M$101,$B11)/2)</f>
        <v>0</v>
      </c>
      <c r="P11" s="150">
        <f>(COUNTIF('Aug 18'!$M$4:$M$101,$B11)/2)</f>
        <v>0</v>
      </c>
      <c r="Q11" s="150">
        <f>(COUNTIF('Sept 18'!$M$4:$M$101,$B11)/2)</f>
        <v>0</v>
      </c>
      <c r="R11" s="150">
        <f>(COUNTIF('Oct 18'!$M$4:$M$101,$B11)/2)</f>
        <v>0</v>
      </c>
      <c r="S11" s="150">
        <f>(COUNTIF('Nov 18'!$M$4:$M$101,$B11)/2)</f>
        <v>0</v>
      </c>
      <c r="T11" s="150">
        <f>(COUNTIF('Dec 18'!$M$4:$M$101,$B11)/2)</f>
        <v>0</v>
      </c>
      <c r="U11" s="150">
        <f>(COUNTIF('Jan 19'!$M$4:$M$101,$B11)/2)</f>
        <v>0</v>
      </c>
      <c r="V11" s="150">
        <f>(COUNTIF('Feb 19'!$M$4:$M$101,$B11)/2)</f>
        <v>0</v>
      </c>
      <c r="W11" s="150">
        <f>(COUNTIF('Mar 19'!$M$4:$M$101,$B11)/2)</f>
        <v>0</v>
      </c>
      <c r="X11" s="150">
        <f>(COUNTIF('Apr 19'!$M$4:$M$101,$B11)/2)</f>
        <v>0</v>
      </c>
      <c r="Y11" s="150">
        <f>(COUNTIF('May 19'!$M$4:$M$101,$B11)/2)</f>
        <v>0</v>
      </c>
      <c r="Z11" s="150">
        <f>(COUNTIF('Jun 19'!$M$4:$M$101,$B11)/2)</f>
        <v>0</v>
      </c>
      <c r="AA11" s="150">
        <f>(COUNTIF('Jul 19'!$M$4:$M$101,$B11)/2)</f>
        <v>0</v>
      </c>
      <c r="AB11" s="150">
        <f>(COUNTIF('Aug 19'!$M$4:$M$101,$B11)/2)</f>
        <v>0</v>
      </c>
      <c r="AC11" s="149">
        <f t="shared" si="0"/>
        <v>0</v>
      </c>
      <c r="AD11" s="180">
        <f t="shared" si="1"/>
        <v>0</v>
      </c>
      <c r="AE11" s="125"/>
    </row>
    <row r="12" spans="1:31" s="129" customFormat="1" ht="20.100000000000001" customHeight="1">
      <c r="A12" s="125"/>
      <c r="B12" s="144" t="s">
        <v>13</v>
      </c>
      <c r="C12" s="145" t="s">
        <v>14</v>
      </c>
      <c r="D12" s="138"/>
      <c r="E12" s="150">
        <f>(COUNTIF('Sep 17'!$M$4:$M$100,$B12)/2)</f>
        <v>0</v>
      </c>
      <c r="F12" s="150">
        <f>(COUNTIF('Oct 17'!$M$4:$M$100,$B12)/2)</f>
        <v>0</v>
      </c>
      <c r="G12" s="150">
        <f>(COUNTIF('Nov 17'!$M$4:$M$103,$B12)/2)</f>
        <v>0</v>
      </c>
      <c r="H12" s="150">
        <f>(COUNTIF('Dec 17'!$M$4:$M$108,$B12)/2)</f>
        <v>0</v>
      </c>
      <c r="I12" s="150">
        <f>(COUNTIF('Jan 18'!$M$4:$M$105,$B12)/2)</f>
        <v>0</v>
      </c>
      <c r="J12" s="150">
        <f>(COUNTIF('Feb 18'!$M$4:$M$105,$B12)/2)</f>
        <v>0</v>
      </c>
      <c r="K12" s="150">
        <f>(COUNTIF('Mar 18'!$M$4:$M$101,$B12)/2)</f>
        <v>0</v>
      </c>
      <c r="L12" s="150">
        <f>(COUNTIF('Apr 18'!$M$4:$M$101,$B12)/2)</f>
        <v>0</v>
      </c>
      <c r="M12" s="150">
        <f>(COUNTIF('May 18'!$M$4:$M$101,$B12)/2)</f>
        <v>0</v>
      </c>
      <c r="N12" s="150">
        <f>(COUNTIF('Jun 18'!$M$4:$M$101,$B12)/2)</f>
        <v>0</v>
      </c>
      <c r="O12" s="150">
        <f>(COUNTIF('Jul 18'!$M$4:$M$101,$B12)/2)</f>
        <v>0</v>
      </c>
      <c r="P12" s="150">
        <f>(COUNTIF('Aug 18'!$M$4:$M$101,$B12)/2)</f>
        <v>0</v>
      </c>
      <c r="Q12" s="150">
        <f>(COUNTIF('Sept 18'!$M$4:$M$101,$B12)/2)</f>
        <v>0</v>
      </c>
      <c r="R12" s="150">
        <f>(COUNTIF('Oct 18'!$M$4:$M$101,$B12)/2)</f>
        <v>0</v>
      </c>
      <c r="S12" s="150">
        <f>(COUNTIF('Nov 18'!$M$4:$M$101,$B12)/2)</f>
        <v>0</v>
      </c>
      <c r="T12" s="150">
        <f>(COUNTIF('Dec 18'!$M$4:$M$101,$B12)/2)</f>
        <v>0</v>
      </c>
      <c r="U12" s="150">
        <f>(COUNTIF('Jan 19'!$M$4:$M$101,$B12)/2)</f>
        <v>0</v>
      </c>
      <c r="V12" s="150">
        <f>(COUNTIF('Feb 19'!$M$4:$M$101,$B12)/2)</f>
        <v>0</v>
      </c>
      <c r="W12" s="150">
        <f>(COUNTIF('Mar 19'!$M$4:$M$101,$B12)/2)</f>
        <v>0</v>
      </c>
      <c r="X12" s="150">
        <f>(COUNTIF('Apr 19'!$M$4:$M$101,$B12)/2)</f>
        <v>0</v>
      </c>
      <c r="Y12" s="150">
        <f>(COUNTIF('May 19'!$M$4:$M$101,$B12)/2)</f>
        <v>0</v>
      </c>
      <c r="Z12" s="150">
        <f>(COUNTIF('Jun 19'!$M$4:$M$101,$B12)/2)</f>
        <v>0</v>
      </c>
      <c r="AA12" s="150">
        <f>(COUNTIF('Jul 19'!$M$4:$M$101,$B12)/2)</f>
        <v>0</v>
      </c>
      <c r="AB12" s="150">
        <f>(COUNTIF('Aug 19'!$M$4:$M$101,$B12)/2)</f>
        <v>0</v>
      </c>
      <c r="AC12" s="149">
        <f t="shared" si="0"/>
        <v>0</v>
      </c>
      <c r="AD12" s="180">
        <f t="shared" si="1"/>
        <v>0</v>
      </c>
      <c r="AE12" s="125"/>
    </row>
    <row r="13" spans="1:31" s="129" customFormat="1" ht="20.100000000000001" customHeight="1">
      <c r="A13" s="125"/>
      <c r="B13" s="144" t="s">
        <v>15</v>
      </c>
      <c r="C13" s="145" t="s">
        <v>16</v>
      </c>
      <c r="D13" s="138"/>
      <c r="E13" s="150">
        <f>(COUNTIF('Sep 17'!$M$4:$M$100,$B13)/2)</f>
        <v>0</v>
      </c>
      <c r="F13" s="150">
        <f>(COUNTIF('Oct 17'!$M$4:$M$100,$B13)/2)</f>
        <v>0</v>
      </c>
      <c r="G13" s="150">
        <f>(COUNTIF('Nov 17'!$M$4:$M$103,$B13)/2)</f>
        <v>0</v>
      </c>
      <c r="H13" s="150">
        <f>(COUNTIF('Dec 17'!$M$4:$M$108,$B13)/2)</f>
        <v>0</v>
      </c>
      <c r="I13" s="150">
        <f>(COUNTIF('Jan 18'!$M$4:$M$105,$B13)/2)</f>
        <v>0</v>
      </c>
      <c r="J13" s="150">
        <f>(COUNTIF('Feb 18'!$M$4:$M$105,$B13)/2)</f>
        <v>0</v>
      </c>
      <c r="K13" s="150">
        <f>(COUNTIF('Mar 18'!$M$4:$M$101,$B13)/2)</f>
        <v>0</v>
      </c>
      <c r="L13" s="150">
        <f>(COUNTIF('Apr 18'!$M$4:$M$101,$B13)/2)</f>
        <v>0</v>
      </c>
      <c r="M13" s="150">
        <f>(COUNTIF('May 18'!$M$4:$M$101,$B13)/2)</f>
        <v>0</v>
      </c>
      <c r="N13" s="150">
        <f>(COUNTIF('Jun 18'!$M$4:$M$101,$B13)/2)</f>
        <v>0</v>
      </c>
      <c r="O13" s="150">
        <f>(COUNTIF('Jul 18'!$M$4:$M$101,$B13)/2)</f>
        <v>0</v>
      </c>
      <c r="P13" s="150">
        <f>(COUNTIF('Aug 18'!$M$4:$M$101,$B13)/2)</f>
        <v>0</v>
      </c>
      <c r="Q13" s="150">
        <f>(COUNTIF('Sept 18'!$M$4:$M$101,$B13)/2)</f>
        <v>0</v>
      </c>
      <c r="R13" s="150">
        <f>(COUNTIF('Oct 18'!$M$4:$M$101,$B13)/2)</f>
        <v>0</v>
      </c>
      <c r="S13" s="150">
        <f>(COUNTIF('Nov 18'!$M$4:$M$101,$B13)/2)</f>
        <v>0</v>
      </c>
      <c r="T13" s="150">
        <f>(COUNTIF('Dec 18'!$M$4:$M$101,$B13)/2)</f>
        <v>0</v>
      </c>
      <c r="U13" s="150">
        <f>(COUNTIF('Jan 19'!$M$4:$M$101,$B13)/2)</f>
        <v>0</v>
      </c>
      <c r="V13" s="150">
        <f>(COUNTIF('Feb 19'!$M$4:$M$101,$B13)/2)</f>
        <v>0</v>
      </c>
      <c r="W13" s="150">
        <f>(COUNTIF('Mar 19'!$M$4:$M$101,$B13)/2)</f>
        <v>0</v>
      </c>
      <c r="X13" s="150">
        <f>(COUNTIF('Apr 19'!$M$4:$M$101,$B13)/2)</f>
        <v>0</v>
      </c>
      <c r="Y13" s="150">
        <f>(COUNTIF('May 19'!$M$4:$M$101,$B13)/2)</f>
        <v>0</v>
      </c>
      <c r="Z13" s="150">
        <f>(COUNTIF('Jun 19'!$M$4:$M$101,$B13)/2)</f>
        <v>0</v>
      </c>
      <c r="AA13" s="150">
        <f>(COUNTIF('Jul 19'!$M$4:$M$101,$B13)/2)</f>
        <v>0</v>
      </c>
      <c r="AB13" s="150">
        <f>(COUNTIF('Aug 19'!$M$4:$M$101,$B13)/2)</f>
        <v>0</v>
      </c>
      <c r="AC13" s="149">
        <f t="shared" si="0"/>
        <v>0</v>
      </c>
      <c r="AD13" s="180">
        <f t="shared" si="1"/>
        <v>0</v>
      </c>
      <c r="AE13" s="125"/>
    </row>
    <row r="14" spans="1:31" s="129" customFormat="1" ht="20.100000000000001" customHeight="1">
      <c r="A14" s="125"/>
      <c r="B14" s="144" t="s">
        <v>17</v>
      </c>
      <c r="C14" s="145" t="s">
        <v>18</v>
      </c>
      <c r="D14" s="138"/>
      <c r="E14" s="150">
        <f>(COUNTIF('Sep 17'!$M$4:$M$100,$B14)/2)</f>
        <v>0</v>
      </c>
      <c r="F14" s="150">
        <f>(COUNTIF('Oct 17'!$M$4:$M$100,$B14)/2)</f>
        <v>0</v>
      </c>
      <c r="G14" s="150">
        <f>(COUNTIF('Nov 17'!$M$4:$M$103,$B14)/2)</f>
        <v>0</v>
      </c>
      <c r="H14" s="150">
        <f>(COUNTIF('Dec 17'!$M$4:$M$108,$B14)/2)</f>
        <v>0</v>
      </c>
      <c r="I14" s="150">
        <f>(COUNTIF('Jan 18'!$M$4:$M$105,$B14)/2)</f>
        <v>0</v>
      </c>
      <c r="J14" s="150">
        <f>(COUNTIF('Feb 18'!$M$4:$M$105,$B14)/2)</f>
        <v>0</v>
      </c>
      <c r="K14" s="150">
        <f>(COUNTIF('Mar 18'!$M$4:$M$101,$B14)/2)</f>
        <v>0</v>
      </c>
      <c r="L14" s="150">
        <f>(COUNTIF('Apr 18'!$M$4:$M$101,$B14)/2)</f>
        <v>0</v>
      </c>
      <c r="M14" s="150">
        <f>(COUNTIF('May 18'!$M$4:$M$101,$B14)/2)</f>
        <v>0</v>
      </c>
      <c r="N14" s="150">
        <f>(COUNTIF('Jun 18'!$M$4:$M$101,$B14)/2)</f>
        <v>0</v>
      </c>
      <c r="O14" s="150">
        <f>(COUNTIF('Jul 18'!$M$4:$M$101,$B14)/2)</f>
        <v>0</v>
      </c>
      <c r="P14" s="150">
        <f>(COUNTIF('Aug 18'!$M$4:$M$101,$B14)/2)</f>
        <v>0</v>
      </c>
      <c r="Q14" s="150">
        <f>(COUNTIF('Sept 18'!$M$4:$M$101,$B14)/2)</f>
        <v>0</v>
      </c>
      <c r="R14" s="150">
        <f>(COUNTIF('Oct 18'!$M$4:$M$101,$B14)/2)</f>
        <v>0</v>
      </c>
      <c r="S14" s="150">
        <f>(COUNTIF('Nov 18'!$M$4:$M$101,$B14)/2)</f>
        <v>0</v>
      </c>
      <c r="T14" s="150">
        <f>(COUNTIF('Dec 18'!$M$4:$M$101,$B14)/2)</f>
        <v>0</v>
      </c>
      <c r="U14" s="150">
        <f>(COUNTIF('Jan 19'!$M$4:$M$101,$B14)/2)</f>
        <v>0</v>
      </c>
      <c r="V14" s="150">
        <f>(COUNTIF('Feb 19'!$M$4:$M$101,$B14)/2)</f>
        <v>0</v>
      </c>
      <c r="W14" s="150">
        <f>(COUNTIF('Mar 19'!$M$4:$M$101,$B14)/2)</f>
        <v>0</v>
      </c>
      <c r="X14" s="150">
        <f>(COUNTIF('Apr 19'!$M$4:$M$101,$B14)/2)</f>
        <v>0</v>
      </c>
      <c r="Y14" s="150">
        <f>(COUNTIF('May 19'!$M$4:$M$101,$B14)/2)</f>
        <v>0</v>
      </c>
      <c r="Z14" s="150">
        <f>(COUNTIF('Jun 19'!$M$4:$M$101,$B14)/2)</f>
        <v>0</v>
      </c>
      <c r="AA14" s="150">
        <f>(COUNTIF('Jul 19'!$M$4:$M$101,$B14)/2)</f>
        <v>0</v>
      </c>
      <c r="AB14" s="150">
        <f>(COUNTIF('Aug 19'!$M$4:$M$101,$B14)/2)</f>
        <v>0</v>
      </c>
      <c r="AC14" s="149">
        <f t="shared" si="0"/>
        <v>0</v>
      </c>
      <c r="AD14" s="180">
        <f t="shared" si="1"/>
        <v>0</v>
      </c>
      <c r="AE14" s="125"/>
    </row>
    <row r="15" spans="1:31" s="129" customFormat="1" ht="20.100000000000001" customHeight="1">
      <c r="A15" s="125"/>
      <c r="B15" s="144" t="s">
        <v>19</v>
      </c>
      <c r="C15" s="145" t="s">
        <v>20</v>
      </c>
      <c r="D15" s="138"/>
      <c r="E15" s="152">
        <f>(COUNTIF('Sep 17'!$M$4:$M$100,$B15)/2)</f>
        <v>0</v>
      </c>
      <c r="F15" s="152">
        <f>(COUNTIF('Oct 17'!$M$4:$M$100,$B15)/2)</f>
        <v>0</v>
      </c>
      <c r="G15" s="152">
        <f>(COUNTIF('Nov 17'!$M$4:$M$103,$B15)/2)</f>
        <v>0</v>
      </c>
      <c r="H15" s="152">
        <f>(COUNTIF('Dec 17'!$M$4:$M$108,$B15)/2)</f>
        <v>0</v>
      </c>
      <c r="I15" s="152">
        <f>(COUNTIF('Jan 18'!$M$4:$M$105,$B15)/2)</f>
        <v>0</v>
      </c>
      <c r="J15" s="152">
        <f>(COUNTIF('Feb 18'!$M$4:$M$105,$B15)/2)</f>
        <v>0</v>
      </c>
      <c r="K15" s="152">
        <f>(COUNTIF('Mar 18'!$M$4:$M$101,$B15)/2)</f>
        <v>0</v>
      </c>
      <c r="L15" s="152">
        <f>(COUNTIF('Apr 18'!$M$4:$M$101,$B15)/2)</f>
        <v>0</v>
      </c>
      <c r="M15" s="152">
        <f>(COUNTIF('May 18'!$M$4:$M$101,$B15)/2)</f>
        <v>0</v>
      </c>
      <c r="N15" s="152">
        <f>(COUNTIF('Jun 18'!$M$4:$M$101,$B15)/2)</f>
        <v>0</v>
      </c>
      <c r="O15" s="152">
        <f>(COUNTIF('Jul 18'!$M$4:$M$101,$B15)/2)</f>
        <v>0</v>
      </c>
      <c r="P15" s="152">
        <f>(COUNTIF('Aug 18'!$M$4:$M$101,$B15)/2)</f>
        <v>0</v>
      </c>
      <c r="Q15" s="152">
        <f>(COUNTIF('Sept 18'!$M$4:$M$101,$B15)/2)</f>
        <v>0</v>
      </c>
      <c r="R15" s="152">
        <f>(COUNTIF('Oct 18'!$M$4:$M$101,$B15)/2)</f>
        <v>0</v>
      </c>
      <c r="S15" s="150">
        <f>(COUNTIF('Nov 18'!$M$4:$M$101,$B15)/2)</f>
        <v>0</v>
      </c>
      <c r="T15" s="150">
        <f>(COUNTIF('Dec 18'!$M$4:$M$101,$B15)/2)</f>
        <v>0</v>
      </c>
      <c r="U15" s="150">
        <f>(COUNTIF('Jan 19'!$M$4:$M$101,$B15)/2)</f>
        <v>0</v>
      </c>
      <c r="V15" s="150">
        <f>(COUNTIF('Feb 19'!$M$4:$M$101,$B15)/2)</f>
        <v>0</v>
      </c>
      <c r="W15" s="150">
        <f>(COUNTIF('Mar 19'!$M$4:$M$101,$B15)/2)</f>
        <v>0</v>
      </c>
      <c r="X15" s="150">
        <f>(COUNTIF('Apr 19'!$M$4:$M$101,$B15)/2)</f>
        <v>0</v>
      </c>
      <c r="Y15" s="150">
        <f>(COUNTIF('May 19'!$M$4:$M$101,$B15)/2)</f>
        <v>0</v>
      </c>
      <c r="Z15" s="150">
        <f>(COUNTIF('Jun 19'!$M$4:$M$101,$B15)/2)</f>
        <v>0</v>
      </c>
      <c r="AA15" s="150">
        <f>(COUNTIF('Jul 19'!$M$4:$M$101,$B15)/2)</f>
        <v>0</v>
      </c>
      <c r="AB15" s="150">
        <f>(COUNTIF('Aug 19'!$M$4:$M$101,$B15)/2)</f>
        <v>0</v>
      </c>
      <c r="AC15" s="153">
        <f t="shared" si="0"/>
        <v>0</v>
      </c>
      <c r="AD15" s="180">
        <f t="shared" si="1"/>
        <v>0</v>
      </c>
      <c r="AE15" s="125"/>
    </row>
    <row r="16" spans="1:31" s="129" customFormat="1" ht="20.100000000000001" customHeight="1">
      <c r="A16" s="125"/>
      <c r="B16" s="144"/>
      <c r="C16" s="145"/>
      <c r="D16" s="138"/>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55"/>
      <c r="AD16" s="128"/>
      <c r="AE16" s="125"/>
    </row>
    <row r="17" spans="1:31" s="129" customFormat="1" ht="20.100000000000001" customHeight="1">
      <c r="A17" s="125"/>
      <c r="B17" s="142" t="s">
        <v>216</v>
      </c>
      <c r="C17" s="143"/>
      <c r="D17" s="138"/>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55"/>
      <c r="AD17" s="128"/>
      <c r="AE17" s="125"/>
    </row>
    <row r="18" spans="1:31" s="129" customFormat="1" ht="20.100000000000001" customHeight="1">
      <c r="A18" s="125"/>
      <c r="B18" s="147" t="str">
        <f>Competencies!B5</f>
        <v>T2</v>
      </c>
      <c r="C18" s="158" t="str">
        <f>Competencies!D5</f>
        <v>Agriculture</v>
      </c>
      <c r="D18" s="138"/>
      <c r="E18" s="223">
        <f>(COUNTIF('Sep 17'!$M$4:$M$100,$B18)/2)</f>
        <v>0</v>
      </c>
      <c r="F18" s="223">
        <f>(COUNTIF('Oct 17'!$M$4:$M$100,$B18)/2)</f>
        <v>0</v>
      </c>
      <c r="G18" s="223">
        <f>(COUNTIF('Nov 17'!$M$4:$M$103,$B18)/2)</f>
        <v>0</v>
      </c>
      <c r="H18" s="223">
        <f>(COUNTIF('Dec 17'!$M$4:$M$108,$B18)/2)</f>
        <v>0</v>
      </c>
      <c r="I18" s="223">
        <f>(COUNTIF('Jan 18'!$M$4:$M$105,$B18)/2)</f>
        <v>0</v>
      </c>
      <c r="J18" s="223">
        <f>(COUNTIF('Feb 18'!$M$4:$M$105,$B18)/2)</f>
        <v>0</v>
      </c>
      <c r="K18" s="223">
        <f>(COUNTIF('Mar 18'!$M$4:$M$101,$B18)/2)</f>
        <v>0</v>
      </c>
      <c r="L18" s="223">
        <f>(COUNTIF('Apr 18'!$M$4:$M$101,$B18)/2)</f>
        <v>0</v>
      </c>
      <c r="M18" s="223">
        <f>(COUNTIF('May 18'!$M$4:$M$101,$B18)/2)</f>
        <v>0</v>
      </c>
      <c r="N18" s="223">
        <f>(COUNTIF('Jun 18'!$M$4:$M$101,$B18)/2)</f>
        <v>0</v>
      </c>
      <c r="O18" s="223">
        <f>(COUNTIF('Jul 18'!$M$4:$M$101,$B18)/2)</f>
        <v>0</v>
      </c>
      <c r="P18" s="223">
        <f>(COUNTIF('Aug 18'!$M$4:$M$101,$B18)/2)</f>
        <v>0</v>
      </c>
      <c r="Q18" s="223">
        <f>(COUNTIF('Sept 18'!$M$4:$M$101,$B18)/2)</f>
        <v>0</v>
      </c>
      <c r="R18" s="223">
        <f>(COUNTIF('Oct 18'!$M$4:$M$101,$B18)/2)</f>
        <v>0</v>
      </c>
      <c r="S18" s="150">
        <f>(COUNTIF('Nov 18'!$M$4:$M$101,$B18)/2)</f>
        <v>0</v>
      </c>
      <c r="T18" s="150">
        <f>(COUNTIF('Dec 18'!$M$4:$M$101,$B18)/2)</f>
        <v>0</v>
      </c>
      <c r="U18" s="150">
        <f>(COUNTIF('Jan 19'!$M$4:$M$101,$B18)/2)</f>
        <v>0</v>
      </c>
      <c r="V18" s="150">
        <f>(COUNTIF('Feb 19'!$M$4:$M$101,$B18)/2)</f>
        <v>0</v>
      </c>
      <c r="W18" s="150">
        <f>(COUNTIF('Mar 19'!$M$4:$M$101,$B18)/2)</f>
        <v>0</v>
      </c>
      <c r="X18" s="150">
        <f>(COUNTIF('Apr 19'!$M$4:$M$101,$B18)/2)</f>
        <v>0</v>
      </c>
      <c r="Y18" s="150">
        <f>(COUNTIF('May 19'!$M$4:$M$101,$B18)/2)</f>
        <v>0</v>
      </c>
      <c r="Z18" s="150">
        <f>(COUNTIF('Jun 19'!$M$4:$M$101,$B18)/2)</f>
        <v>0</v>
      </c>
      <c r="AA18" s="150">
        <f>(COUNTIF('Jul 19'!$M$4:$M$101,$B18)/2)</f>
        <v>0</v>
      </c>
      <c r="AB18" s="150">
        <f>(COUNTIF('Aug 19'!$M$4:$M$101,$B18)/2)</f>
        <v>0</v>
      </c>
      <c r="AC18" s="154">
        <f t="shared" si="0"/>
        <v>0</v>
      </c>
      <c r="AD18" s="180">
        <f t="shared" ref="AD18:AD24" si="2">AC18*7.5</f>
        <v>0</v>
      </c>
      <c r="AE18" s="125"/>
    </row>
    <row r="19" spans="1:31" s="129" customFormat="1" ht="20.100000000000001" customHeight="1">
      <c r="A19" s="125"/>
      <c r="B19" s="147" t="str">
        <f>Competencies!B6</f>
        <v>T1</v>
      </c>
      <c r="C19" s="159" t="str">
        <f>Competencies!D6</f>
        <v>Access and Rights Over Land</v>
      </c>
      <c r="D19" s="138"/>
      <c r="E19" s="150">
        <f>(COUNTIF('Sep 17'!$M$4:$M$100,$B19)/2)</f>
        <v>0</v>
      </c>
      <c r="F19" s="150">
        <f>(COUNTIF('Oct 17'!$M$4:$M$100,$B19)/2)</f>
        <v>0</v>
      </c>
      <c r="G19" s="150">
        <f>(COUNTIF('Nov 17'!$M$4:$M$103,$B19)/2)</f>
        <v>0</v>
      </c>
      <c r="H19" s="150">
        <f>(COUNTIF('Dec 17'!$M$4:$M$108,$B19)/2)</f>
        <v>0</v>
      </c>
      <c r="I19" s="150">
        <f>(COUNTIF('Jan 18'!$M$4:$M$105,$B19)/2)</f>
        <v>0</v>
      </c>
      <c r="J19" s="150">
        <f>(COUNTIF('Feb 18'!$M$4:$M$105,$B19)/2)</f>
        <v>0</v>
      </c>
      <c r="K19" s="150">
        <f>(COUNTIF('Mar 18'!$M$4:$M$101,$B19)/2)</f>
        <v>0</v>
      </c>
      <c r="L19" s="150">
        <f>(COUNTIF('Apr 18'!$M$4:$M$101,$B19)/2)</f>
        <v>0</v>
      </c>
      <c r="M19" s="150">
        <f>(COUNTIF('May 18'!$M$4:$M$101,$B19)/2)</f>
        <v>0</v>
      </c>
      <c r="N19" s="150">
        <f>(COUNTIF('Jun 18'!$M$4:$M$101,$B19)/2)</f>
        <v>0</v>
      </c>
      <c r="O19" s="150">
        <f>(COUNTIF('Jul 18'!$M$4:$M$101,$B19)/2)</f>
        <v>0</v>
      </c>
      <c r="P19" s="150">
        <f>(COUNTIF('Aug 18'!$M$4:$M$101,$B19)/2)</f>
        <v>0</v>
      </c>
      <c r="Q19" s="150">
        <f>(COUNTIF('Sept 18'!$M$4:$M$101,$B19)/2)</f>
        <v>0</v>
      </c>
      <c r="R19" s="150">
        <f>(COUNTIF('Oct 18'!$M$4:$M$101,$B19)/2)</f>
        <v>0</v>
      </c>
      <c r="S19" s="150">
        <f>(COUNTIF('Nov 18'!$M$4:$M$101,$B19)/2)</f>
        <v>0</v>
      </c>
      <c r="T19" s="150">
        <f>(COUNTIF('Dec 18'!$M$4:$M$101,$B19)/2)</f>
        <v>0</v>
      </c>
      <c r="U19" s="150">
        <f>(COUNTIF('Jan 19'!$M$4:$M$101,$B19)/2)</f>
        <v>0</v>
      </c>
      <c r="V19" s="150">
        <f>(COUNTIF('Feb 19'!$M$4:$M$101,$B19)/2)</f>
        <v>0</v>
      </c>
      <c r="W19" s="150">
        <f>(COUNTIF('Mar 19'!$M$4:$M$101,$B19)/2)</f>
        <v>0</v>
      </c>
      <c r="X19" s="150">
        <f>(COUNTIF('Apr 19'!$M$4:$M$101,$B19)/2)</f>
        <v>0</v>
      </c>
      <c r="Y19" s="150">
        <f>(COUNTIF('May 19'!$M$4:$M$101,$B19)/2)</f>
        <v>0</v>
      </c>
      <c r="Z19" s="150">
        <f>(COUNTIF('Jun 19'!$M$4:$M$101,$B19)/2)</f>
        <v>0</v>
      </c>
      <c r="AA19" s="150">
        <f>(COUNTIF('Jul 19'!$M$4:$M$101,$B19)/2)</f>
        <v>0</v>
      </c>
      <c r="AB19" s="150">
        <f>(COUNTIF('Aug 19'!$M$4:$M$101,$B19)/2)</f>
        <v>0</v>
      </c>
      <c r="AC19" s="149">
        <f t="shared" si="0"/>
        <v>0</v>
      </c>
      <c r="AD19" s="180">
        <f t="shared" si="2"/>
        <v>0</v>
      </c>
      <c r="AE19" s="125"/>
    </row>
    <row r="20" spans="1:31" s="129" customFormat="1" ht="20.100000000000001" customHeight="1">
      <c r="A20" s="125"/>
      <c r="B20" s="147" t="s">
        <v>163</v>
      </c>
      <c r="C20" s="159" t="s">
        <v>217</v>
      </c>
      <c r="D20" s="138"/>
      <c r="E20" s="150">
        <f>(COUNTIF('Sep 17'!$M$4:$M$100,$B20)/2)</f>
        <v>0</v>
      </c>
      <c r="F20" s="150">
        <f>(COUNTIF('Oct 17'!$M$4:$M$100,$B20)/2)</f>
        <v>0</v>
      </c>
      <c r="G20" s="150">
        <f>(COUNTIF('Nov 17'!$M$4:$M$103,$B20)/2)</f>
        <v>0</v>
      </c>
      <c r="H20" s="150">
        <f>(COUNTIF('Dec 17'!$M$4:$M$108,$B20)/2)</f>
        <v>0</v>
      </c>
      <c r="I20" s="150">
        <f>(COUNTIF('Jan 18'!$M$4:$M$105,$B20)/2)</f>
        <v>0</v>
      </c>
      <c r="J20" s="150">
        <f>(COUNTIF('Feb 18'!$M$4:$M$105,$B20)/2)</f>
        <v>0</v>
      </c>
      <c r="K20" s="150">
        <f>(COUNTIF('Mar 18'!$M$4:$M$101,$B20)/2)</f>
        <v>0</v>
      </c>
      <c r="L20" s="150">
        <f>(COUNTIF('Apr 18'!$M$4:$M$101,$B20)/2)</f>
        <v>0</v>
      </c>
      <c r="M20" s="150">
        <f>(COUNTIF('May 18'!$M$4:$M$101,$B20)/2)</f>
        <v>0</v>
      </c>
      <c r="N20" s="150">
        <f>(COUNTIF('Jun 18'!$M$4:$M$101,$B20)/2)</f>
        <v>0</v>
      </c>
      <c r="O20" s="150">
        <f>(COUNTIF('Jul 18'!$M$4:$M$101,$B20)/2)</f>
        <v>0</v>
      </c>
      <c r="P20" s="150">
        <f>(COUNTIF('Aug 18'!$M$4:$M$101,$B20)/2)</f>
        <v>0</v>
      </c>
      <c r="Q20" s="150">
        <f>(COUNTIF('Sept 18'!$M$4:$M$101,$B20)/2)</f>
        <v>0</v>
      </c>
      <c r="R20" s="150">
        <f>(COUNTIF('Oct 18'!$M$4:$M$101,$B20)/2)</f>
        <v>0</v>
      </c>
      <c r="S20" s="150">
        <f>(COUNTIF('Nov 18'!$M$4:$M$101,$B20)/2)</f>
        <v>0</v>
      </c>
      <c r="T20" s="150">
        <f>(COUNTIF('Dec 18'!$M$4:$M$101,$B20)/2)</f>
        <v>0</v>
      </c>
      <c r="U20" s="150">
        <f>(COUNTIF('Jan 19'!$M$4:$M$101,$B20)/2)</f>
        <v>0</v>
      </c>
      <c r="V20" s="150">
        <f>(COUNTIF('Feb 19'!$M$4:$M$101,$B20)/2)</f>
        <v>0</v>
      </c>
      <c r="W20" s="150">
        <f>(COUNTIF('Mar 19'!$M$4:$M$101,$B20)/2)</f>
        <v>0</v>
      </c>
      <c r="X20" s="150">
        <f>(COUNTIF('Apr 19'!$M$4:$M$101,$B20)/2)</f>
        <v>0</v>
      </c>
      <c r="Y20" s="150">
        <f>(COUNTIF('May 19'!$M$4:$M$101,$B20)/2)</f>
        <v>0</v>
      </c>
      <c r="Z20" s="150">
        <f>(COUNTIF('Jun 19'!$M$4:$M$101,$B20)/2)</f>
        <v>0</v>
      </c>
      <c r="AA20" s="150">
        <f>(COUNTIF('Jul 19'!$M$4:$M$101,$B20)/2)</f>
        <v>0</v>
      </c>
      <c r="AB20" s="150">
        <f>(COUNTIF('Aug 19'!$M$4:$M$101,$B20)/2)</f>
        <v>0</v>
      </c>
      <c r="AC20" s="149">
        <f t="shared" si="0"/>
        <v>0</v>
      </c>
      <c r="AD20" s="180">
        <f t="shared" si="2"/>
        <v>0</v>
      </c>
      <c r="AE20" s="125"/>
    </row>
    <row r="21" spans="1:31" s="129" customFormat="1" ht="20.100000000000001" customHeight="1">
      <c r="A21" s="125"/>
      <c r="B21" s="147" t="str">
        <f>Competencies!B8</f>
        <v>T48</v>
      </c>
      <c r="C21" s="159" t="str">
        <f>Competencies!D8</f>
        <v>Landlord and Tenant</v>
      </c>
      <c r="D21" s="138"/>
      <c r="E21" s="150">
        <f>(COUNTIF('Sep 17'!$M$4:$M$100,$B21)/2)</f>
        <v>0</v>
      </c>
      <c r="F21" s="150">
        <f>(COUNTIF('Oct 17'!$M$4:$M$100,$B21)/2)</f>
        <v>0</v>
      </c>
      <c r="G21" s="150">
        <f>(COUNTIF('Nov 17'!$M$4:$M$103,$B21)/2)</f>
        <v>0</v>
      </c>
      <c r="H21" s="150">
        <f>(COUNTIF('Dec 17'!$M$4:$M$108,$B21)/2)</f>
        <v>0</v>
      </c>
      <c r="I21" s="150">
        <f>(COUNTIF('Jan 18'!$M$4:$M$105,$B21)/2)</f>
        <v>0</v>
      </c>
      <c r="J21" s="150">
        <f>(COUNTIF('Feb 18'!$M$4:$M$105,$B21)/2)</f>
        <v>0</v>
      </c>
      <c r="K21" s="150">
        <f>(COUNTIF('Mar 18'!$M$4:$M$101,$B21)/2)</f>
        <v>0</v>
      </c>
      <c r="L21" s="150">
        <f>(COUNTIF('Apr 18'!$M$4:$M$101,$B21)/2)</f>
        <v>0</v>
      </c>
      <c r="M21" s="150">
        <f>(COUNTIF('May 18'!$M$4:$M$101,$B21)/2)</f>
        <v>0</v>
      </c>
      <c r="N21" s="150">
        <f>(COUNTIF('Jun 18'!$M$4:$M$101,$B21)/2)</f>
        <v>0</v>
      </c>
      <c r="O21" s="150">
        <f>(COUNTIF('Jul 18'!$M$4:$M$101,$B21)/2)</f>
        <v>0</v>
      </c>
      <c r="P21" s="150">
        <f>(COUNTIF('Aug 18'!$M$4:$M$101,$B21)/2)</f>
        <v>0</v>
      </c>
      <c r="Q21" s="150">
        <f>(COUNTIF('Sept 18'!$M$4:$M$101,$B21)/2)</f>
        <v>0</v>
      </c>
      <c r="R21" s="150">
        <f>(COUNTIF('Oct 18'!$M$4:$M$101,$B21)/2)</f>
        <v>0</v>
      </c>
      <c r="S21" s="150">
        <f>(COUNTIF('Nov 18'!$M$4:$M$101,$B21)/2)</f>
        <v>0</v>
      </c>
      <c r="T21" s="150">
        <f>(COUNTIF('Dec 18'!$M$4:$M$101,$B21)/2)</f>
        <v>0</v>
      </c>
      <c r="U21" s="150">
        <f>(COUNTIF('Jan 19'!$M$4:$M$101,$B21)/2)</f>
        <v>0</v>
      </c>
      <c r="V21" s="150">
        <f>(COUNTIF('Feb 19'!$M$4:$M$101,$B21)/2)</f>
        <v>0</v>
      </c>
      <c r="W21" s="150">
        <f>(COUNTIF('Mar 19'!$M$4:$M$101,$B21)/2)</f>
        <v>0</v>
      </c>
      <c r="X21" s="150">
        <f>(COUNTIF('Apr 19'!$M$4:$M$101,$B21)/2)</f>
        <v>0</v>
      </c>
      <c r="Y21" s="150">
        <f>(COUNTIF('May 19'!$M$4:$M$101,$B21)/2)</f>
        <v>0</v>
      </c>
      <c r="Z21" s="150">
        <f>(COUNTIF('Jun 19'!$M$4:$M$101,$B21)/2)</f>
        <v>0</v>
      </c>
      <c r="AA21" s="150">
        <f>(COUNTIF('Jul 19'!$M$4:$M$101,$B21)/2)</f>
        <v>0</v>
      </c>
      <c r="AB21" s="150">
        <f>(COUNTIF('Aug 19'!$M$4:$M$101,$B21)/2)</f>
        <v>0</v>
      </c>
      <c r="AC21" s="149">
        <f t="shared" si="0"/>
        <v>0</v>
      </c>
      <c r="AD21" s="180">
        <f t="shared" si="2"/>
        <v>0</v>
      </c>
      <c r="AE21" s="125"/>
    </row>
    <row r="22" spans="1:31" s="129" customFormat="1" ht="20.100000000000001" customHeight="1">
      <c r="A22" s="125"/>
      <c r="B22" s="147" t="str">
        <f>Competencies!B9</f>
        <v>T70</v>
      </c>
      <c r="C22" s="222" t="str">
        <f>Competencies!D9</f>
        <v>Property Management</v>
      </c>
      <c r="D22" s="138"/>
      <c r="E22" s="150">
        <f>(COUNTIF('Sep 17'!$M$4:$M$100,$B22)/2)</f>
        <v>0</v>
      </c>
      <c r="F22" s="150">
        <f>(COUNTIF('Oct 17'!$M$4:$M$100,$B22)/2)</f>
        <v>0</v>
      </c>
      <c r="G22" s="150">
        <f>(COUNTIF('Nov 17'!$M$4:$M$103,$B22)/2)</f>
        <v>0</v>
      </c>
      <c r="H22" s="150">
        <f>(COUNTIF('Dec 17'!$M$4:$M$108,$B22)/2)</f>
        <v>0</v>
      </c>
      <c r="I22" s="150">
        <f>(COUNTIF('Jan 18'!$M$4:$M$105,$B22)/2)</f>
        <v>0</v>
      </c>
      <c r="J22" s="150">
        <f>(COUNTIF('Feb 18'!$M$4:$M$105,$B22)/2)</f>
        <v>0</v>
      </c>
      <c r="K22" s="150">
        <f>(COUNTIF('Mar 18'!$M$4:$M$101,$B22)/2)</f>
        <v>0</v>
      </c>
      <c r="L22" s="150">
        <f>(COUNTIF('Apr 18'!$M$4:$M$101,$B22)/2)</f>
        <v>0</v>
      </c>
      <c r="M22" s="150">
        <f>(COUNTIF('May 18'!$M$4:$M$101,$B22)/2)</f>
        <v>0</v>
      </c>
      <c r="N22" s="150">
        <f>(COUNTIF('Jun 18'!$M$4:$M$101,$B22)/2)</f>
        <v>0</v>
      </c>
      <c r="O22" s="150">
        <f>(COUNTIF('Jul 18'!$M$4:$M$101,$B22)/2)</f>
        <v>0</v>
      </c>
      <c r="P22" s="150">
        <f>(COUNTIF('Aug 18'!$M$4:$M$101,$B22)/2)</f>
        <v>0</v>
      </c>
      <c r="Q22" s="150">
        <f>(COUNTIF('Sept 18'!$M$4:$M$101,$B22)/2)</f>
        <v>0</v>
      </c>
      <c r="R22" s="150">
        <f>(COUNTIF('Oct 18'!$M$4:$M$101,$B22)/2)</f>
        <v>0</v>
      </c>
      <c r="S22" s="150">
        <f>(COUNTIF('Nov 18'!$M$4:$M$101,$B22)/2)</f>
        <v>0</v>
      </c>
      <c r="T22" s="150">
        <f>(COUNTIF('Dec 18'!$M$4:$M$101,$B22)/2)</f>
        <v>0</v>
      </c>
      <c r="U22" s="150">
        <f>(COUNTIF('Jan 19'!$M$4:$M$101,$B22)/2)</f>
        <v>0</v>
      </c>
      <c r="V22" s="150">
        <f>(COUNTIF('Feb 19'!$M$4:$M$101,$B22)/2)</f>
        <v>0</v>
      </c>
      <c r="W22" s="150">
        <f>(COUNTIF('Mar 19'!$M$4:$M$101,$B22)/2)</f>
        <v>0</v>
      </c>
      <c r="X22" s="150">
        <f>(COUNTIF('Apr 19'!$M$4:$M$101,$B22)/2)</f>
        <v>0</v>
      </c>
      <c r="Y22" s="150">
        <f>(COUNTIF('May 19'!$M$4:$M$101,$B22)/2)</f>
        <v>0</v>
      </c>
      <c r="Z22" s="150">
        <f>(COUNTIF('Jun 19'!$M$4:$M$101,$B22)/2)</f>
        <v>0</v>
      </c>
      <c r="AA22" s="150">
        <f>(COUNTIF('Jul 19'!$M$4:$M$101,$B22)/2)</f>
        <v>0</v>
      </c>
      <c r="AB22" s="150">
        <f>(COUNTIF('Aug 19'!$M$4:$M$101,$B22)/2)</f>
        <v>0</v>
      </c>
      <c r="AC22" s="149">
        <f t="shared" si="0"/>
        <v>0</v>
      </c>
      <c r="AD22" s="180">
        <f t="shared" si="2"/>
        <v>0</v>
      </c>
      <c r="AE22" s="125"/>
    </row>
    <row r="23" spans="1:31" s="129" customFormat="1" ht="20.100000000000001" customHeight="1">
      <c r="A23" s="125"/>
      <c r="B23" s="147" t="str">
        <f>Competencies!B10</f>
        <v>T11</v>
      </c>
      <c r="C23" s="159" t="str">
        <f>Competencies!D10</f>
        <v>Compulsory Purchase and Compensation</v>
      </c>
      <c r="D23" s="138"/>
      <c r="E23" s="150">
        <f>(COUNTIF('Sep 17'!$M$4:$M$100,$B23)/2)</f>
        <v>0</v>
      </c>
      <c r="F23" s="150">
        <f>(COUNTIF('Oct 17'!$M$4:$M$100,$B23)/2)</f>
        <v>0</v>
      </c>
      <c r="G23" s="150">
        <f>(COUNTIF('Nov 17'!$M$4:$M$103,$B23)/2)</f>
        <v>0</v>
      </c>
      <c r="H23" s="150">
        <f>(COUNTIF('Dec 17'!$M$4:$M$108,$B23)/2)</f>
        <v>0</v>
      </c>
      <c r="I23" s="150">
        <f>(COUNTIF('Jan 18'!$M$4:$M$105,$B23)/2)</f>
        <v>0</v>
      </c>
      <c r="J23" s="150">
        <f>(COUNTIF('Feb 18'!$M$4:$M$105,$B23)/2)</f>
        <v>0</v>
      </c>
      <c r="K23" s="150">
        <f>(COUNTIF('Mar 18'!$M$4:$M$101,$B23)/2)</f>
        <v>0</v>
      </c>
      <c r="L23" s="150">
        <f>(COUNTIF('Apr 18'!$M$4:$M$101,$B23)/2)</f>
        <v>0</v>
      </c>
      <c r="M23" s="150">
        <f>(COUNTIF('May 18'!$M$4:$M$101,$B23)/2)</f>
        <v>0</v>
      </c>
      <c r="N23" s="150">
        <f>(COUNTIF('Jun 18'!$M$4:$M$101,$B23)/2)</f>
        <v>0</v>
      </c>
      <c r="O23" s="150">
        <f>(COUNTIF('Jul 18'!$M$4:$M$101,$B23)/2)</f>
        <v>0</v>
      </c>
      <c r="P23" s="150">
        <f>(COUNTIF('Aug 18'!$M$4:$M$101,$B23)/2)</f>
        <v>0</v>
      </c>
      <c r="Q23" s="150">
        <f>(COUNTIF('Sept 18'!$M$4:$M$101,$B23)/2)</f>
        <v>0</v>
      </c>
      <c r="R23" s="150">
        <f>(COUNTIF('Oct 18'!$M$4:$M$101,$B23)/2)</f>
        <v>0</v>
      </c>
      <c r="S23" s="150">
        <f>(COUNTIF('Nov 18'!$M$4:$M$101,$B23)/2)</f>
        <v>0</v>
      </c>
      <c r="T23" s="150">
        <f>(COUNTIF('Dec 18'!$M$4:$M$101,$B23)/2)</f>
        <v>0</v>
      </c>
      <c r="U23" s="150">
        <f>(COUNTIF('Jan 19'!$M$4:$M$101,$B23)/2)</f>
        <v>0</v>
      </c>
      <c r="V23" s="150">
        <f>(COUNTIF('Feb 19'!$M$4:$M$101,$B23)/2)</f>
        <v>0</v>
      </c>
      <c r="W23" s="150">
        <f>(COUNTIF('Mar 19'!$M$4:$M$101,$B23)/2)</f>
        <v>0</v>
      </c>
      <c r="X23" s="150">
        <f>(COUNTIF('Apr 19'!$M$4:$M$101,$B23)/2)</f>
        <v>0</v>
      </c>
      <c r="Y23" s="150">
        <f>(COUNTIF('May 19'!$M$4:$M$101,$B23)/2)</f>
        <v>0</v>
      </c>
      <c r="Z23" s="150">
        <f>(COUNTIF('Jun 19'!$M$4:$M$101,$B23)/2)</f>
        <v>0</v>
      </c>
      <c r="AA23" s="150">
        <f>(COUNTIF('Jul 19'!$M$4:$M$101,$B23)/2)</f>
        <v>0</v>
      </c>
      <c r="AB23" s="150">
        <f>(COUNTIF('Aug 19'!$M$4:$M$101,$B23)/2)</f>
        <v>0</v>
      </c>
      <c r="AC23" s="149">
        <f t="shared" si="0"/>
        <v>0</v>
      </c>
      <c r="AD23" s="180">
        <f t="shared" si="2"/>
        <v>0</v>
      </c>
      <c r="AE23" s="125"/>
    </row>
    <row r="24" spans="1:31" s="129" customFormat="1" ht="20.100000000000001" customHeight="1">
      <c r="A24" s="125"/>
      <c r="B24" s="147" t="str">
        <f>Competencies!B11</f>
        <v>M6</v>
      </c>
      <c r="C24" s="158" t="str">
        <f>Competencies!D11</f>
        <v>Conflict avoidance, management and dispute resolution procedures</v>
      </c>
      <c r="D24" s="138"/>
      <c r="E24" s="150">
        <f>(COUNTIF('Sep 17'!$M$4:$M$100,$B24)/2)</f>
        <v>0</v>
      </c>
      <c r="F24" s="150">
        <f>(COUNTIF('Oct 17'!$M$4:$M$100,$B24)/2)</f>
        <v>0</v>
      </c>
      <c r="G24" s="150">
        <f>(COUNTIF('Nov 17'!$M$4:$M$103,$B24)/2)</f>
        <v>0</v>
      </c>
      <c r="H24" s="150">
        <f>(COUNTIF('Dec 17'!$M$4:$M$108,$B24)/2)</f>
        <v>0</v>
      </c>
      <c r="I24" s="150">
        <f>(COUNTIF('Jan 18'!$M$4:$M$105,$B24)/2)</f>
        <v>0</v>
      </c>
      <c r="J24" s="150">
        <f>(COUNTIF('Feb 18'!$M$4:$M$105,$B24)/2)</f>
        <v>0</v>
      </c>
      <c r="K24" s="150">
        <f>(COUNTIF('Mar 18'!$M$4:$M$101,$B24)/2)</f>
        <v>0</v>
      </c>
      <c r="L24" s="150">
        <f>(COUNTIF('Apr 18'!$M$4:$M$101,$B24)/2)</f>
        <v>0</v>
      </c>
      <c r="M24" s="150">
        <f>(COUNTIF('May 18'!$M$4:$M$101,$B24)/2)</f>
        <v>0</v>
      </c>
      <c r="N24" s="150">
        <f>(COUNTIF('Jun 18'!$M$4:$M$101,$B24)/2)</f>
        <v>0</v>
      </c>
      <c r="O24" s="150">
        <f>(COUNTIF('Jul 18'!$M$4:$M$101,$B24)/2)</f>
        <v>0</v>
      </c>
      <c r="P24" s="150">
        <f>(COUNTIF('Aug 18'!$M$4:$M$101,$B24)/2)</f>
        <v>0</v>
      </c>
      <c r="Q24" s="150">
        <f>(COUNTIF('Sept 18'!$M$4:$M$101,$B24)/2)</f>
        <v>0</v>
      </c>
      <c r="R24" s="150">
        <f>(COUNTIF('Oct 18'!$M$4:$M$101,$B24)/2)</f>
        <v>0</v>
      </c>
      <c r="S24" s="150">
        <f>(COUNTIF('Nov 18'!$M$4:$M$101,$B24)/2)</f>
        <v>0</v>
      </c>
      <c r="T24" s="150">
        <f>(COUNTIF('Dec 18'!$M$4:$M$101,$B24)/2)</f>
        <v>0</v>
      </c>
      <c r="U24" s="150">
        <f>(COUNTIF('Jan 19'!$M$4:$M$101,$B24)/2)</f>
        <v>0</v>
      </c>
      <c r="V24" s="150">
        <f>(COUNTIF('Feb 19'!$M$4:$M$101,$B24)/2)</f>
        <v>0</v>
      </c>
      <c r="W24" s="150">
        <f>(COUNTIF('Mar 19'!$M$4:$M$101,$B24)/2)</f>
        <v>0</v>
      </c>
      <c r="X24" s="150">
        <f>(COUNTIF('Apr 19'!$M$4:$M$101,$B24)/2)</f>
        <v>0</v>
      </c>
      <c r="Y24" s="150">
        <f>(COUNTIF('May 19'!$M$4:$M$101,$B24)/2)</f>
        <v>0</v>
      </c>
      <c r="Z24" s="150">
        <f>(COUNTIF('Jun 19'!$M$4:$M$101,$B24)/2)</f>
        <v>0</v>
      </c>
      <c r="AA24" s="150">
        <f>(COUNTIF('Jul 19'!$M$4:$M$101,$B24)/2)</f>
        <v>0</v>
      </c>
      <c r="AB24" s="150">
        <f>(COUNTIF('Aug 19'!$M$4:$M$101,$B24)/2)</f>
        <v>0</v>
      </c>
      <c r="AC24" s="149">
        <f t="shared" si="0"/>
        <v>0</v>
      </c>
      <c r="AD24" s="180">
        <f t="shared" si="2"/>
        <v>0</v>
      </c>
      <c r="AE24" s="125"/>
    </row>
    <row r="25" spans="1:31" s="129" customFormat="1">
      <c r="A25" s="125"/>
      <c r="B25" s="125"/>
      <c r="C25" s="126"/>
      <c r="D25" s="138"/>
      <c r="E25" s="127"/>
      <c r="F25" s="127"/>
      <c r="G25" s="127"/>
      <c r="H25" s="127"/>
      <c r="I25" s="127"/>
      <c r="J25" s="127"/>
      <c r="K25" s="127"/>
      <c r="L25" s="127"/>
      <c r="M25" s="127"/>
      <c r="N25" s="127"/>
      <c r="O25" s="127"/>
      <c r="P25" s="127"/>
      <c r="Q25" s="127"/>
      <c r="R25" s="127"/>
      <c r="S25" s="127"/>
      <c r="T25" s="127"/>
      <c r="U25" s="127"/>
      <c r="V25" s="127"/>
      <c r="W25" s="127"/>
      <c r="X25" s="127"/>
      <c r="Y25" s="127"/>
      <c r="Z25" s="127"/>
      <c r="AA25" s="219"/>
      <c r="AB25" s="127"/>
      <c r="AC25" s="135"/>
      <c r="AD25" s="128"/>
      <c r="AE25" s="125"/>
    </row>
    <row r="26" spans="1:31" s="129" customFormat="1" ht="20.100000000000001" customHeight="1">
      <c r="A26" s="125"/>
      <c r="B26" s="134" t="s">
        <v>218</v>
      </c>
      <c r="C26" s="136"/>
      <c r="D26" s="138"/>
      <c r="E26" s="149">
        <f t="shared" ref="E26:AD26" si="3">SUM(E6:E24)</f>
        <v>0</v>
      </c>
      <c r="F26" s="149">
        <f t="shared" si="3"/>
        <v>0</v>
      </c>
      <c r="G26" s="149">
        <f t="shared" si="3"/>
        <v>0</v>
      </c>
      <c r="H26" s="149">
        <f t="shared" si="3"/>
        <v>0</v>
      </c>
      <c r="I26" s="149">
        <f t="shared" si="3"/>
        <v>0</v>
      </c>
      <c r="J26" s="149">
        <f t="shared" si="3"/>
        <v>0</v>
      </c>
      <c r="K26" s="149">
        <f t="shared" si="3"/>
        <v>0</v>
      </c>
      <c r="L26" s="149">
        <f t="shared" si="3"/>
        <v>0</v>
      </c>
      <c r="M26" s="149">
        <f t="shared" si="3"/>
        <v>0</v>
      </c>
      <c r="N26" s="149">
        <f t="shared" si="3"/>
        <v>0</v>
      </c>
      <c r="O26" s="149">
        <f t="shared" si="3"/>
        <v>0</v>
      </c>
      <c r="P26" s="149">
        <f t="shared" si="3"/>
        <v>0</v>
      </c>
      <c r="Q26" s="149">
        <f t="shared" si="3"/>
        <v>0</v>
      </c>
      <c r="R26" s="149">
        <f t="shared" si="3"/>
        <v>0</v>
      </c>
      <c r="S26" s="149">
        <f t="shared" si="3"/>
        <v>0</v>
      </c>
      <c r="T26" s="149">
        <f t="shared" si="3"/>
        <v>0</v>
      </c>
      <c r="U26" s="149">
        <f t="shared" si="3"/>
        <v>0</v>
      </c>
      <c r="V26" s="149">
        <f t="shared" si="3"/>
        <v>0</v>
      </c>
      <c r="W26" s="149">
        <f t="shared" si="3"/>
        <v>0</v>
      </c>
      <c r="X26" s="149">
        <f t="shared" si="3"/>
        <v>0</v>
      </c>
      <c r="Y26" s="149">
        <f t="shared" si="3"/>
        <v>0</v>
      </c>
      <c r="Z26" s="149">
        <f t="shared" si="3"/>
        <v>0</v>
      </c>
      <c r="AA26" s="149">
        <f t="shared" si="3"/>
        <v>0</v>
      </c>
      <c r="AB26" s="149">
        <f t="shared" si="3"/>
        <v>0</v>
      </c>
      <c r="AC26" s="149">
        <f t="shared" si="3"/>
        <v>0</v>
      </c>
      <c r="AD26" s="180">
        <f t="shared" si="3"/>
        <v>0</v>
      </c>
      <c r="AE26" s="128"/>
    </row>
    <row r="27" spans="1:31" s="129" customFormat="1">
      <c r="A27" s="125"/>
      <c r="B27" s="125"/>
      <c r="C27" s="126"/>
      <c r="D27" s="138"/>
      <c r="E27" s="127"/>
      <c r="F27" s="127"/>
      <c r="G27" s="127"/>
      <c r="H27" s="128"/>
      <c r="I27" s="128"/>
      <c r="J27" s="128"/>
      <c r="K27" s="128"/>
      <c r="L27" s="128"/>
      <c r="M27" s="128"/>
      <c r="N27" s="128"/>
      <c r="O27" s="128"/>
      <c r="P27" s="128"/>
      <c r="Q27" s="128"/>
      <c r="R27" s="128"/>
      <c r="S27" s="128"/>
      <c r="T27" s="128"/>
      <c r="U27" s="128"/>
      <c r="V27" s="128"/>
      <c r="W27" s="128"/>
      <c r="X27" s="128"/>
      <c r="Y27" s="128"/>
      <c r="Z27" s="128"/>
      <c r="AA27" s="128"/>
      <c r="AB27" s="128"/>
      <c r="AC27" s="127"/>
      <c r="AD27" s="128"/>
      <c r="AE27" s="125"/>
    </row>
    <row r="28" spans="1:31" s="129" customFormat="1">
      <c r="A28" s="125"/>
      <c r="B28" s="125"/>
      <c r="C28" s="126"/>
      <c r="D28" s="138"/>
      <c r="E28" s="127"/>
      <c r="F28" s="127"/>
      <c r="G28" s="127"/>
      <c r="H28" s="128"/>
      <c r="I28" s="128"/>
      <c r="J28" s="128"/>
      <c r="K28" s="128"/>
      <c r="L28" s="128"/>
      <c r="M28" s="128"/>
      <c r="N28" s="128"/>
      <c r="O28" s="128"/>
      <c r="P28" s="128"/>
      <c r="Q28" s="128"/>
      <c r="R28" s="128"/>
      <c r="S28" s="128"/>
      <c r="T28" s="128"/>
      <c r="U28" s="128"/>
      <c r="V28" s="128"/>
      <c r="W28" s="128"/>
      <c r="X28" s="128"/>
      <c r="Y28" s="128"/>
      <c r="Z28" s="128"/>
      <c r="AA28" s="128"/>
      <c r="AB28" s="128"/>
      <c r="AC28" s="127"/>
      <c r="AD28" s="128"/>
      <c r="AE28" s="125"/>
    </row>
    <row r="29" spans="1:31" s="129" customFormat="1">
      <c r="A29" s="125"/>
      <c r="B29" s="125"/>
      <c r="C29" s="126"/>
      <c r="D29" s="138"/>
      <c r="E29" s="127"/>
      <c r="F29" s="127"/>
      <c r="G29" s="127"/>
      <c r="H29" s="128"/>
      <c r="I29" s="128"/>
      <c r="J29" s="128"/>
      <c r="K29" s="128"/>
      <c r="L29" s="128"/>
      <c r="M29" s="128"/>
      <c r="N29" s="128"/>
      <c r="O29" s="128"/>
      <c r="P29" s="128"/>
      <c r="Q29" s="128"/>
      <c r="R29" s="128"/>
      <c r="S29" s="128"/>
      <c r="T29" s="128"/>
      <c r="U29" s="128"/>
      <c r="V29" s="128"/>
      <c r="W29" s="128"/>
      <c r="X29" s="128"/>
      <c r="Y29" s="128"/>
      <c r="Z29" s="128"/>
      <c r="AA29" s="128"/>
      <c r="AB29" s="128"/>
      <c r="AC29" s="127"/>
      <c r="AD29" s="128"/>
      <c r="AE29" s="125"/>
    </row>
    <row r="30" spans="1:31" s="129" customFormat="1">
      <c r="A30" s="125"/>
      <c r="B30" s="125"/>
      <c r="C30" s="126"/>
      <c r="D30" s="138"/>
      <c r="E30" s="127"/>
      <c r="F30" s="127"/>
      <c r="G30" s="127"/>
      <c r="H30" s="128"/>
      <c r="I30" s="128"/>
      <c r="J30" s="128"/>
      <c r="K30" s="128"/>
      <c r="L30" s="128"/>
      <c r="M30" s="128"/>
      <c r="N30" s="128"/>
      <c r="O30" s="128"/>
      <c r="P30" s="128"/>
      <c r="Q30" s="128"/>
      <c r="R30" s="128"/>
      <c r="S30" s="128"/>
      <c r="T30" s="128"/>
      <c r="U30" s="128"/>
      <c r="V30" s="128"/>
      <c r="W30" s="128"/>
      <c r="X30" s="128"/>
      <c r="Y30" s="128"/>
      <c r="Z30" s="128"/>
      <c r="AA30" s="128"/>
      <c r="AB30" s="128"/>
      <c r="AC30" s="127"/>
      <c r="AD30" s="128"/>
      <c r="AE30" s="125"/>
    </row>
    <row r="31" spans="1:31" s="129" customFormat="1" ht="20.100000000000001" customHeight="1">
      <c r="A31" s="125"/>
      <c r="B31" s="156" t="s">
        <v>208</v>
      </c>
      <c r="C31" s="143" t="s">
        <v>219</v>
      </c>
      <c r="D31" s="138"/>
      <c r="E31" s="148">
        <f>(COUNTIF('Sep 17'!$M$4:$M$100,$B31)/2)</f>
        <v>0</v>
      </c>
      <c r="F31" s="148">
        <f>(COUNTIF('Oct 17'!$M$4:$M$100,$B31)/2)</f>
        <v>0</v>
      </c>
      <c r="G31" s="148">
        <f>(COUNTIF('Nov 17'!$M$4:$M$103,$B31)/2)</f>
        <v>0</v>
      </c>
      <c r="H31" s="150">
        <f>(COUNTIF('Nov 17'!$M$4:$M$103,$B31)/2)</f>
        <v>0</v>
      </c>
      <c r="I31" s="150">
        <f>(COUNTIF('Jan 18'!$M$4:$M$107,$B31)/2)</f>
        <v>0</v>
      </c>
      <c r="J31" s="150">
        <f>(COUNTIF('Feb 18'!$M$4:$M$103,$B31)/2)</f>
        <v>0</v>
      </c>
      <c r="K31" s="150">
        <f>(COUNTIF('Mar 18'!$M$4:$M$101,$B31)/2)</f>
        <v>0</v>
      </c>
      <c r="L31" s="150">
        <f>(COUNTIF('Apr 18'!$M$4:$M$101,$B31)/2)</f>
        <v>0</v>
      </c>
      <c r="M31" s="150">
        <f>(COUNTIF('Nov 17'!$M$4:$M$103,$B31)/2)</f>
        <v>0</v>
      </c>
      <c r="N31" s="150">
        <f>(COUNTIF('Jun 18'!$M$4:$M$101,$B31)/2)</f>
        <v>0</v>
      </c>
      <c r="O31" s="150">
        <f>(COUNTIF('Jul 18'!$M$4:$M$101,$B31)/2)</f>
        <v>0</v>
      </c>
      <c r="P31" s="150">
        <f>(COUNTIF('Aug 18'!$M$4:$M$101,$B31)/2)</f>
        <v>0</v>
      </c>
      <c r="Q31" s="150">
        <f>(COUNTIF('Sept 18'!$M$4:$M$101,$B31)/2)</f>
        <v>0</v>
      </c>
      <c r="R31" s="150">
        <f>(COUNTIF('Nov 17'!$M$4:$M$103,$B31)/2)</f>
        <v>0</v>
      </c>
      <c r="S31" s="150">
        <f>(COUNTIF('Nov 17'!$M$4:$M$103,$B31)/2)</f>
        <v>0</v>
      </c>
      <c r="T31" s="150">
        <f>(COUNTIF('Nov 17'!$M$4:$M$103,$B31)/2)</f>
        <v>0</v>
      </c>
      <c r="U31" s="150">
        <f>(COUNTIF('Nov 17'!$M$4:$M$103,$B31)/2)</f>
        <v>0</v>
      </c>
      <c r="V31" s="150">
        <f>(COUNTIF('Nov 17'!$M$4:$M$103,$B31)/2)</f>
        <v>0</v>
      </c>
      <c r="W31" s="150">
        <f>(COUNTIF('Nov 17'!$M$4:$M$103,$B31)/2)</f>
        <v>0</v>
      </c>
      <c r="X31" s="150">
        <f>(COUNTIF('Nov 17'!$M$4:$M$103,$B31)/2)</f>
        <v>0</v>
      </c>
      <c r="Y31" s="150">
        <f>(COUNTIF('Nov 17'!$M$4:$M$103,$B31)/2)</f>
        <v>0</v>
      </c>
      <c r="Z31" s="150">
        <f>(COUNTIF('Nov 17'!$M$4:$M$103,$B31)/2)</f>
        <v>0</v>
      </c>
      <c r="AA31" s="150">
        <f>(COUNTIF('Nov 17'!$M$4:$M$103,$B31)/2)</f>
        <v>0</v>
      </c>
      <c r="AB31" s="150">
        <f>(COUNTIF('May 18'!$M$4:$M$101,$B31)/2)</f>
        <v>0</v>
      </c>
      <c r="AC31" s="149">
        <f>SUM(E31:AB31)</f>
        <v>0</v>
      </c>
      <c r="AD31" s="128"/>
      <c r="AE31" s="125"/>
    </row>
    <row r="32" spans="1:31" s="129" customFormat="1" ht="20.100000000000001" customHeight="1">
      <c r="A32" s="125"/>
      <c r="B32" s="156" t="s">
        <v>197</v>
      </c>
      <c r="C32" s="143" t="s">
        <v>198</v>
      </c>
      <c r="D32" s="138"/>
      <c r="E32" s="148">
        <f>(COUNTIF('Sep 17'!$M$4:$M$100,$B32)/2)</f>
        <v>0</v>
      </c>
      <c r="F32" s="148">
        <f>(COUNTIF('Oct 17'!$M$4:$M$100,$B32)/2)</f>
        <v>0</v>
      </c>
      <c r="G32" s="148">
        <f>(COUNTIF('Nov 17'!$M$4:$M$103,$B32)/2)</f>
        <v>0</v>
      </c>
      <c r="H32" s="150">
        <f>(COUNTIF('Nov 17'!$M$4:$M$103,$B32)/2)</f>
        <v>0</v>
      </c>
      <c r="I32" s="150">
        <f>(COUNTIF('Jan 18'!$M$4:$M$107,$B32)/2)</f>
        <v>0</v>
      </c>
      <c r="J32" s="150">
        <f>(COUNTIF('Feb 18'!$M$4:$M$103,$B32)/2)</f>
        <v>0</v>
      </c>
      <c r="K32" s="150">
        <f>(COUNTIF('Mar 18'!$M$4:$M$101,$B32)/2)</f>
        <v>0</v>
      </c>
      <c r="L32" s="150">
        <f>(COUNTIF('Apr 18'!$M$4:$M$101,$B32)/2)</f>
        <v>0</v>
      </c>
      <c r="M32" s="150">
        <f>(COUNTIF('Nov 17'!$M$4:$M$103,$B32)/2)</f>
        <v>0</v>
      </c>
      <c r="N32" s="150">
        <f>(COUNTIF('Jun 18'!$M$4:$M$101,$B32)/2)</f>
        <v>0</v>
      </c>
      <c r="O32" s="150">
        <f>(COUNTIF('Jul 18'!$M$4:$M$101,$B32)/2)</f>
        <v>0</v>
      </c>
      <c r="P32" s="150">
        <f>(COUNTIF('Aug 18'!$M$4:$M$101,$B32)/2)</f>
        <v>0</v>
      </c>
      <c r="Q32" s="150">
        <f>(COUNTIF('Sept 18'!$M$4:$M$101,$B32)/2)</f>
        <v>0</v>
      </c>
      <c r="R32" s="150">
        <f>(COUNTIF('Nov 17'!$M$4:$M$103,$B32)/2)</f>
        <v>0</v>
      </c>
      <c r="S32" s="150">
        <f>(COUNTIF('Nov 17'!$M$4:$M$103,$B32)/2)</f>
        <v>0</v>
      </c>
      <c r="T32" s="150">
        <f>(COUNTIF('Nov 17'!$M$4:$M$103,$B32)/2)</f>
        <v>0</v>
      </c>
      <c r="U32" s="150">
        <f>(COUNTIF('Nov 17'!$M$4:$M$103,$B32)/2)</f>
        <v>0</v>
      </c>
      <c r="V32" s="150">
        <f>(COUNTIF('Nov 17'!$M$4:$M$103,$B32)/2)</f>
        <v>0</v>
      </c>
      <c r="W32" s="150">
        <f>(COUNTIF('Nov 17'!$M$4:$M$103,$B32)/2)</f>
        <v>0</v>
      </c>
      <c r="X32" s="150">
        <f>(COUNTIF('Nov 17'!$M$4:$M$103,$B32)/2)</f>
        <v>0</v>
      </c>
      <c r="Y32" s="150">
        <f>(COUNTIF('Nov 17'!$M$4:$M$103,$B32)/2)</f>
        <v>0</v>
      </c>
      <c r="Z32" s="150">
        <f>(COUNTIF('Nov 17'!$M$4:$M$103,$B32)/2)</f>
        <v>0</v>
      </c>
      <c r="AA32" s="150">
        <f>(COUNTIF('Nov 17'!$M$4:$M$103,$B32)/2)</f>
        <v>0</v>
      </c>
      <c r="AB32" s="150">
        <f>(COUNTIF('Nov 17'!$M$4:$M$103,$B32)/2)</f>
        <v>0</v>
      </c>
      <c r="AC32" s="149">
        <f t="shared" ref="AC32:AC35" si="4">SUM(E32:AB32)</f>
        <v>0</v>
      </c>
      <c r="AD32" s="128"/>
      <c r="AE32" s="125"/>
    </row>
    <row r="33" spans="1:31" s="129" customFormat="1" ht="20.100000000000001" customHeight="1">
      <c r="A33" s="125"/>
      <c r="B33" s="156" t="s">
        <v>191</v>
      </c>
      <c r="C33" s="143" t="s">
        <v>220</v>
      </c>
      <c r="D33" s="138"/>
      <c r="E33" s="148">
        <f>(COUNTIF('Sep 17'!$M$4:$M$100,$B33)/2)</f>
        <v>0</v>
      </c>
      <c r="F33" s="148">
        <f>(COUNTIF('Oct 17'!$M$4:$M$100,$B33)/2)</f>
        <v>0</v>
      </c>
      <c r="G33" s="148">
        <f>(COUNTIF('Nov 17'!$M$4:$M$103,$B33)/2)</f>
        <v>0</v>
      </c>
      <c r="H33" s="150">
        <f>(COUNTIF('Nov 17'!$M$4:$M$103,$B33)/2)</f>
        <v>0</v>
      </c>
      <c r="I33" s="150">
        <f>(COUNTIF('Jan 18'!$M$4:$M$107,$B33)/2)</f>
        <v>0</v>
      </c>
      <c r="J33" s="150">
        <f>(COUNTIF('Feb 18'!$M$4:$M$103,$B33)/2)</f>
        <v>0</v>
      </c>
      <c r="K33" s="150">
        <f>(COUNTIF('Mar 18'!$M$4:$M$101,$B33)/2)</f>
        <v>0</v>
      </c>
      <c r="L33" s="150">
        <f>(COUNTIF('Apr 18'!$M$4:$M$101,$B33)/2)</f>
        <v>0</v>
      </c>
      <c r="M33" s="150">
        <f>(COUNTIF('Nov 17'!$M$4:$M$103,$B33)/2)</f>
        <v>0</v>
      </c>
      <c r="N33" s="150">
        <f>(COUNTIF('Jun 18'!$M$4:$M$101,$B33)/2)</f>
        <v>0</v>
      </c>
      <c r="O33" s="150">
        <f>(COUNTIF('Jul 18'!$M$4:$M$101,$B33)/2)</f>
        <v>0</v>
      </c>
      <c r="P33" s="150">
        <f>(COUNTIF('Aug 18'!$M$4:$M$101,$B33)/2)</f>
        <v>0</v>
      </c>
      <c r="Q33" s="150">
        <f>(COUNTIF('Sept 18'!$M$4:$M$101,$B33)/2)</f>
        <v>0</v>
      </c>
      <c r="R33" s="150">
        <f>(COUNTIF('Nov 17'!$M$4:$M$103,$B33)/2)</f>
        <v>0</v>
      </c>
      <c r="S33" s="150">
        <f>(COUNTIF('Nov 17'!$M$4:$M$103,$B33)/2)</f>
        <v>0</v>
      </c>
      <c r="T33" s="150">
        <f>(COUNTIF('Nov 17'!$M$4:$M$103,$B33)/2)</f>
        <v>0</v>
      </c>
      <c r="U33" s="150">
        <f>(COUNTIF('Nov 17'!$M$4:$M$103,$B33)/2)</f>
        <v>0</v>
      </c>
      <c r="V33" s="150">
        <f>(COUNTIF('Nov 17'!$M$4:$M$103,$B33)/2)</f>
        <v>0</v>
      </c>
      <c r="W33" s="150">
        <f>(COUNTIF('Nov 17'!$M$4:$M$103,$B33)/2)</f>
        <v>0</v>
      </c>
      <c r="X33" s="150">
        <f>(COUNTIF('Nov 17'!$M$4:$M$103,$B33)/2)</f>
        <v>0</v>
      </c>
      <c r="Y33" s="150">
        <f>(COUNTIF('Nov 17'!$M$4:$M$103,$B33)/2)</f>
        <v>0</v>
      </c>
      <c r="Z33" s="150">
        <f>(COUNTIF('Nov 17'!$M$4:$M$103,$B33)/2)</f>
        <v>0</v>
      </c>
      <c r="AA33" s="150">
        <f>(COUNTIF('Nov 17'!$M$4:$M$103,$B33)/2)</f>
        <v>0</v>
      </c>
      <c r="AB33" s="150">
        <f>(COUNTIF('Nov 17'!$M$4:$M$103,$B33)/2)</f>
        <v>0</v>
      </c>
      <c r="AC33" s="149">
        <f t="shared" si="4"/>
        <v>0</v>
      </c>
      <c r="AD33" s="128"/>
      <c r="AE33" s="125"/>
    </row>
    <row r="34" spans="1:31" s="129" customFormat="1" ht="20.100000000000001" customHeight="1">
      <c r="A34" s="125"/>
      <c r="B34" s="156" t="s">
        <v>195</v>
      </c>
      <c r="C34" s="143" t="s">
        <v>196</v>
      </c>
      <c r="D34" s="138"/>
      <c r="E34" s="148">
        <f>(COUNTIF('Sep 17'!$M$4:$M$100,$B34)/2)</f>
        <v>0</v>
      </c>
      <c r="F34" s="148">
        <f>(COUNTIF('Oct 17'!$M$4:$M$100,$B34)/2)</f>
        <v>0</v>
      </c>
      <c r="G34" s="148">
        <f>(COUNTIF('Nov 17'!$M$4:$M$103,$B34)/2)</f>
        <v>0</v>
      </c>
      <c r="H34" s="150">
        <f>(COUNTIF('Nov 17'!$M$4:$M$103,$B34)/2)</f>
        <v>0</v>
      </c>
      <c r="I34" s="150">
        <f>(COUNTIF('Jan 18'!$M$4:$M$107,$B34)/2)</f>
        <v>0</v>
      </c>
      <c r="J34" s="150">
        <f>(COUNTIF('Feb 18'!$M$4:$M$103,$B34)/2)</f>
        <v>0</v>
      </c>
      <c r="K34" s="150">
        <f>(COUNTIF('Mar 18'!$M$4:$M$101,$B34)/2)</f>
        <v>0</v>
      </c>
      <c r="L34" s="150">
        <f>(COUNTIF('Apr 18'!$M$4:$M$101,$B34)/2)</f>
        <v>0</v>
      </c>
      <c r="M34" s="150">
        <v>0</v>
      </c>
      <c r="N34" s="150">
        <f>(COUNTIF('Jun 18'!$M$4:$M$101,$B34)/2)</f>
        <v>0</v>
      </c>
      <c r="O34" s="150">
        <f>(COUNTIF('Jul 18'!$M$4:$M$101,$B34)/2)</f>
        <v>0</v>
      </c>
      <c r="P34" s="150">
        <f>(COUNTIF('Aug 18'!$M$4:$M$101,$B34)/2)</f>
        <v>0</v>
      </c>
      <c r="Q34" s="150">
        <f>(COUNTIF('Sept 18'!$M$4:$M$101,$B34)/2)</f>
        <v>0</v>
      </c>
      <c r="R34" s="150">
        <v>0</v>
      </c>
      <c r="S34" s="150">
        <v>0</v>
      </c>
      <c r="T34" s="150">
        <v>0</v>
      </c>
      <c r="U34" s="150">
        <v>0</v>
      </c>
      <c r="V34" s="150">
        <v>0</v>
      </c>
      <c r="W34" s="150">
        <v>0</v>
      </c>
      <c r="X34" s="150">
        <v>0</v>
      </c>
      <c r="Y34" s="150">
        <v>0</v>
      </c>
      <c r="Z34" s="150">
        <v>0</v>
      </c>
      <c r="AA34" s="150">
        <v>0</v>
      </c>
      <c r="AB34" s="150">
        <v>0</v>
      </c>
      <c r="AC34" s="149">
        <f t="shared" si="4"/>
        <v>0</v>
      </c>
      <c r="AD34" s="128"/>
      <c r="AE34" s="125"/>
    </row>
    <row r="35" spans="1:31" s="129" customFormat="1" ht="20.100000000000001" customHeight="1">
      <c r="A35" s="125"/>
      <c r="B35" s="156" t="s">
        <v>199</v>
      </c>
      <c r="C35" s="143" t="s">
        <v>211</v>
      </c>
      <c r="D35" s="138"/>
      <c r="E35" s="148">
        <f>(COUNTIF('Sep 17'!$M$4:$M$100,$B35)/2)</f>
        <v>0</v>
      </c>
      <c r="F35" s="148">
        <f>(COUNTIF('Oct 17'!$M$4:$M$100,$B35)/2)</f>
        <v>0</v>
      </c>
      <c r="G35" s="148">
        <f>(COUNTIF('Nov 17'!$M$4:$M$103,$B35)/2)</f>
        <v>0</v>
      </c>
      <c r="H35" s="150">
        <f>(COUNTIF('Nov 17'!$M$4:$M$103,$B35)/2)</f>
        <v>0</v>
      </c>
      <c r="I35" s="150">
        <f>(COUNTIF('Jan 18'!$M$4:$M$107,$B35)/2)</f>
        <v>0</v>
      </c>
      <c r="J35" s="150">
        <f>(COUNTIF('Feb 18'!$M$4:$M$103,$B35)/2)</f>
        <v>0</v>
      </c>
      <c r="K35" s="150">
        <f>(COUNTIF('Mar 18'!$M$4:$M$101,$B35)/2)</f>
        <v>0</v>
      </c>
      <c r="L35" s="150">
        <f>(COUNTIF('Apr 18'!$M$4:$M$101,$B35)/2)</f>
        <v>0</v>
      </c>
      <c r="M35" s="150">
        <f>(COUNTIF('Nov 17'!$M$4:$M$103,$B35)/2)</f>
        <v>0</v>
      </c>
      <c r="N35" s="150">
        <f>(COUNTIF('Jun 18'!$M$4:$M$101,$B35)/2)</f>
        <v>0</v>
      </c>
      <c r="O35" s="150">
        <f>(COUNTIF('Jul 18'!$M$4:$M$101,$B35)/2)</f>
        <v>0</v>
      </c>
      <c r="P35" s="150">
        <f>(COUNTIF('Aug 18'!$M$4:$M$101,$B35)/2)</f>
        <v>0</v>
      </c>
      <c r="Q35" s="150">
        <f>(COUNTIF('Sept 18'!$M$4:$M$101,$B35)/2)</f>
        <v>0</v>
      </c>
      <c r="R35" s="150">
        <f>(COUNTIF('Nov 17'!$M$4:$M$103,$B35)/2)</f>
        <v>0</v>
      </c>
      <c r="S35" s="150">
        <f>(COUNTIF('Nov 17'!$M$4:$M$103,$B35)/2)</f>
        <v>0</v>
      </c>
      <c r="T35" s="150">
        <f>(COUNTIF('Nov 17'!$M$4:$M$103,$B35)/2)</f>
        <v>0</v>
      </c>
      <c r="U35" s="150">
        <f>(COUNTIF('Nov 17'!$M$4:$M$103,$B35)/2)</f>
        <v>0</v>
      </c>
      <c r="V35" s="150">
        <f>(COUNTIF('Nov 17'!$M$4:$M$103,$B35)/2)</f>
        <v>0</v>
      </c>
      <c r="W35" s="150">
        <f>(COUNTIF('Nov 17'!$M$4:$M$103,$B35)/2)</f>
        <v>0</v>
      </c>
      <c r="X35" s="150">
        <f>(COUNTIF('Nov 17'!$M$4:$M$103,$B35)/2)</f>
        <v>0</v>
      </c>
      <c r="Y35" s="150">
        <f>(COUNTIF('Nov 17'!$M$4:$M$103,$B35)/2)</f>
        <v>0</v>
      </c>
      <c r="Z35" s="150">
        <f>(COUNTIF('Nov 17'!$M$4:$M$103,$B35)/2)</f>
        <v>0</v>
      </c>
      <c r="AA35" s="150">
        <f>(COUNTIF('Nov 17'!$M$4:$M$103,$B35)/2)</f>
        <v>0</v>
      </c>
      <c r="AB35" s="150">
        <f>(COUNTIF('Nov 17'!$M$4:$M$103,$B35)/2)</f>
        <v>0</v>
      </c>
      <c r="AC35" s="149">
        <f t="shared" si="4"/>
        <v>0</v>
      </c>
      <c r="AD35" s="128"/>
      <c r="AE35" s="125"/>
    </row>
    <row r="36" spans="1:31" s="129" customFormat="1">
      <c r="A36" s="125"/>
      <c r="B36" s="125"/>
      <c r="C36" s="126"/>
      <c r="D36" s="138"/>
      <c r="E36" s="127"/>
      <c r="F36" s="127"/>
      <c r="G36" s="127"/>
      <c r="H36" s="128"/>
      <c r="I36" s="128"/>
      <c r="J36" s="128"/>
      <c r="K36" s="128"/>
      <c r="L36" s="128"/>
      <c r="M36" s="128"/>
      <c r="N36" s="128"/>
      <c r="O36" s="128"/>
      <c r="P36" s="128"/>
      <c r="Q36" s="128"/>
      <c r="R36" s="128"/>
      <c r="S36" s="128"/>
      <c r="T36" s="128"/>
      <c r="U36" s="128"/>
      <c r="V36" s="128"/>
      <c r="W36" s="128"/>
      <c r="X36" s="128"/>
      <c r="Y36" s="128"/>
      <c r="Z36" s="128"/>
      <c r="AA36" s="128"/>
      <c r="AB36" s="128"/>
      <c r="AC36" s="127"/>
      <c r="AD36" s="128"/>
      <c r="AE36" s="125"/>
    </row>
    <row r="37" spans="1:31" s="129" customFormat="1" ht="20.100000000000001" customHeight="1">
      <c r="A37" s="125"/>
      <c r="B37" s="134" t="s">
        <v>221</v>
      </c>
      <c r="C37" s="137"/>
      <c r="D37" s="138"/>
      <c r="E37" s="149">
        <f>SUM(E26:E35)</f>
        <v>0</v>
      </c>
      <c r="F37" s="149">
        <f>SUM(F26:F35)</f>
        <v>0</v>
      </c>
      <c r="G37" s="149">
        <f>SUM(G26:G35)</f>
        <v>0</v>
      </c>
      <c r="H37" s="149">
        <f>SUM(H6:H35)</f>
        <v>0</v>
      </c>
      <c r="I37" s="149">
        <f>SUM(I6:I35)</f>
        <v>0</v>
      </c>
      <c r="J37" s="149">
        <f t="shared" ref="J37:AC37" si="5">SUM(J6:J35)</f>
        <v>0</v>
      </c>
      <c r="K37" s="149">
        <f t="shared" si="5"/>
        <v>0</v>
      </c>
      <c r="L37" s="149">
        <f t="shared" si="5"/>
        <v>0</v>
      </c>
      <c r="M37" s="149">
        <f t="shared" si="5"/>
        <v>0</v>
      </c>
      <c r="N37" s="149">
        <f t="shared" si="5"/>
        <v>0</v>
      </c>
      <c r="O37" s="149">
        <f t="shared" si="5"/>
        <v>0</v>
      </c>
      <c r="P37" s="149">
        <f t="shared" si="5"/>
        <v>0</v>
      </c>
      <c r="Q37" s="149">
        <f t="shared" si="5"/>
        <v>0</v>
      </c>
      <c r="R37" s="149">
        <f t="shared" si="5"/>
        <v>0</v>
      </c>
      <c r="S37" s="149">
        <f t="shared" si="5"/>
        <v>0</v>
      </c>
      <c r="T37" s="149">
        <f t="shared" si="5"/>
        <v>0</v>
      </c>
      <c r="U37" s="149">
        <f t="shared" si="5"/>
        <v>0</v>
      </c>
      <c r="V37" s="149">
        <f t="shared" si="5"/>
        <v>0</v>
      </c>
      <c r="W37" s="149">
        <f t="shared" si="5"/>
        <v>0</v>
      </c>
      <c r="X37" s="149">
        <f t="shared" si="5"/>
        <v>0</v>
      </c>
      <c r="Y37" s="149">
        <f t="shared" si="5"/>
        <v>0</v>
      </c>
      <c r="Z37" s="149">
        <f t="shared" si="5"/>
        <v>0</v>
      </c>
      <c r="AA37" s="149">
        <f t="shared" si="5"/>
        <v>0</v>
      </c>
      <c r="AB37" s="149">
        <f t="shared" si="5"/>
        <v>0</v>
      </c>
      <c r="AC37" s="149">
        <f t="shared" si="5"/>
        <v>0</v>
      </c>
      <c r="AD37" s="128"/>
      <c r="AE37" s="128"/>
    </row>
    <row r="38" spans="1:31" s="129" customFormat="1">
      <c r="A38" s="125"/>
      <c r="B38" s="125"/>
      <c r="C38" s="126"/>
      <c r="D38" s="138"/>
      <c r="E38" s="130"/>
      <c r="F38" s="130"/>
      <c r="G38" s="130"/>
      <c r="H38" s="125"/>
      <c r="I38" s="125"/>
      <c r="J38" s="125"/>
      <c r="K38" s="125"/>
      <c r="L38" s="125"/>
      <c r="M38" s="125"/>
      <c r="N38" s="125"/>
      <c r="O38" s="125"/>
      <c r="P38" s="125"/>
      <c r="Q38" s="125"/>
      <c r="R38" s="125"/>
      <c r="S38" s="125"/>
      <c r="T38" s="125"/>
      <c r="U38" s="125"/>
      <c r="V38" s="125"/>
      <c r="W38" s="125"/>
      <c r="X38" s="125"/>
      <c r="Y38" s="125"/>
      <c r="Z38" s="125"/>
      <c r="AA38" s="125"/>
      <c r="AB38" s="125"/>
      <c r="AC38" s="130"/>
      <c r="AD38" s="125"/>
      <c r="AE38" s="125"/>
    </row>
    <row r="39" spans="1:31" s="129" customFormat="1">
      <c r="A39" s="125"/>
      <c r="B39" s="125"/>
      <c r="C39" s="126"/>
      <c r="D39" s="138"/>
      <c r="E39" s="130"/>
      <c r="F39" s="130"/>
      <c r="G39" s="130"/>
      <c r="H39" s="125"/>
      <c r="I39" s="125"/>
      <c r="J39" s="125"/>
      <c r="K39" s="125"/>
      <c r="L39" s="125"/>
      <c r="M39" s="125"/>
      <c r="N39" s="125"/>
      <c r="O39" s="125"/>
      <c r="P39" s="125"/>
      <c r="Q39" s="125"/>
      <c r="R39" s="125"/>
      <c r="S39" s="125"/>
      <c r="T39" s="125"/>
      <c r="U39" s="125"/>
      <c r="V39" s="125"/>
      <c r="W39" s="125"/>
      <c r="X39" s="125"/>
      <c r="Y39" s="125"/>
      <c r="Z39" s="125"/>
      <c r="AA39" s="125"/>
      <c r="AB39" s="125"/>
      <c r="AC39" s="130"/>
      <c r="AD39" s="125"/>
      <c r="AE39" s="125"/>
    </row>
  </sheetData>
  <phoneticPr fontId="10" type="noConversion"/>
  <conditionalFormatting sqref="AC6:AC15">
    <cfRule type="colorScale" priority="1">
      <colorScale>
        <cfvo type="min"/>
        <cfvo type="percentile" val="50"/>
        <cfvo type="max"/>
        <color rgb="FFF8696B"/>
        <color rgb="FFFCFCFF"/>
        <color rgb="FF63BE7B"/>
      </colorScale>
    </cfRule>
  </conditionalFormatting>
  <conditionalFormatting sqref="AC18:AC24">
    <cfRule type="colorScale" priority="223">
      <colorScale>
        <cfvo type="min"/>
        <cfvo type="percentile" val="50"/>
        <cfvo type="max"/>
        <color rgb="FFF8696B"/>
        <color rgb="FFFCFCFF"/>
        <color rgb="FF63BE7B"/>
      </colorScale>
    </cfRule>
  </conditionalFormatting>
  <pageMargins left="0.75" right="0.75" top="1" bottom="1" header="0.5" footer="0.5"/>
  <pageSetup paperSize="9" scale="58"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79998168889431442"/>
    <pageSetUpPr fitToPage="1"/>
  </sheetPr>
  <dimension ref="A1:M865"/>
  <sheetViews>
    <sheetView zoomScaleNormal="100" workbookViewId="0">
      <selection activeCell="F6" sqref="F6"/>
    </sheetView>
  </sheetViews>
  <sheetFormatPr defaultColWidth="8.85546875" defaultRowHeight="12.6"/>
  <cols>
    <col min="1" max="2" width="8.85546875" style="28" customWidth="1"/>
    <col min="3" max="3" width="16.28515625" style="28" customWidth="1"/>
    <col min="4" max="4" width="12" style="28" customWidth="1"/>
    <col min="5" max="5" width="58.42578125" style="187" customWidth="1"/>
    <col min="6" max="6" width="17" style="28" customWidth="1"/>
    <col min="7" max="7" width="8.85546875" style="28" customWidth="1"/>
    <col min="8" max="8" width="29" style="28" bestFit="1" customWidth="1"/>
    <col min="9" max="12" width="10.140625" style="28" bestFit="1" customWidth="1"/>
    <col min="13" max="13" width="29.140625" style="28" customWidth="1"/>
    <col min="14" max="16384" width="8.85546875" style="28"/>
  </cols>
  <sheetData>
    <row r="1" spans="1:13" ht="63" customHeight="1">
      <c r="B1" s="34"/>
      <c r="C1" s="122" t="s">
        <v>222</v>
      </c>
      <c r="D1" s="122"/>
      <c r="E1" s="181"/>
      <c r="F1" s="123"/>
      <c r="G1" s="34"/>
    </row>
    <row r="2" spans="1:13" ht="41.25" customHeight="1">
      <c r="B2" s="34"/>
      <c r="C2" s="45" t="s">
        <v>223</v>
      </c>
      <c r="D2" s="109" t="s">
        <v>224</v>
      </c>
      <c r="E2" s="182" t="s">
        <v>225</v>
      </c>
      <c r="F2" s="37" t="s">
        <v>226</v>
      </c>
      <c r="G2" s="34"/>
      <c r="I2" s="121"/>
      <c r="J2" s="121"/>
      <c r="K2" s="121"/>
      <c r="L2" s="121"/>
      <c r="M2" s="121"/>
    </row>
    <row r="3" spans="1:13" ht="19.5" customHeight="1">
      <c r="B3" s="34"/>
      <c r="C3" s="47"/>
      <c r="D3" s="34"/>
      <c r="E3" s="183"/>
      <c r="F3" s="34"/>
      <c r="G3" s="34"/>
    </row>
    <row r="4" spans="1:13" ht="19.5" customHeight="1">
      <c r="B4" s="34"/>
      <c r="C4" s="200" t="s">
        <v>214</v>
      </c>
      <c r="D4" s="34"/>
      <c r="E4" s="183"/>
      <c r="F4" s="201">
        <f>SUM(F5:F100)</f>
        <v>70.25</v>
      </c>
      <c r="G4" s="34"/>
    </row>
    <row r="5" spans="1:13" ht="68.25" customHeight="1">
      <c r="B5" s="34"/>
      <c r="C5" s="38" t="s">
        <v>227</v>
      </c>
      <c r="D5" s="38" t="s">
        <v>228</v>
      </c>
      <c r="E5" s="38" t="s">
        <v>229</v>
      </c>
      <c r="F5" s="38">
        <v>1.5</v>
      </c>
      <c r="G5" s="36"/>
      <c r="H5" s="33"/>
    </row>
    <row r="6" spans="1:13" ht="68.25" customHeight="1">
      <c r="B6" s="34"/>
      <c r="C6" s="38" t="s">
        <v>230</v>
      </c>
      <c r="D6" s="38" t="s">
        <v>228</v>
      </c>
      <c r="E6" s="38" t="s">
        <v>231</v>
      </c>
      <c r="F6" s="38">
        <v>1</v>
      </c>
      <c r="G6" s="36"/>
      <c r="H6" s="33"/>
    </row>
    <row r="7" spans="1:13" ht="25.5" customHeight="1">
      <c r="B7" s="34"/>
      <c r="C7" s="38" t="s">
        <v>230</v>
      </c>
      <c r="D7" s="38" t="s">
        <v>228</v>
      </c>
      <c r="E7" s="38" t="s">
        <v>232</v>
      </c>
      <c r="F7" s="38">
        <v>1</v>
      </c>
      <c r="G7" s="34"/>
    </row>
    <row r="8" spans="1:13" ht="49.5" customHeight="1">
      <c r="B8" s="34"/>
      <c r="C8" s="38" t="s">
        <v>230</v>
      </c>
      <c r="D8" s="38" t="s">
        <v>228</v>
      </c>
      <c r="E8" s="38" t="s">
        <v>233</v>
      </c>
      <c r="F8" s="38">
        <v>1.5</v>
      </c>
      <c r="G8" s="34"/>
    </row>
    <row r="9" spans="1:13" ht="56.25" customHeight="1">
      <c r="B9" s="34"/>
      <c r="C9" s="38" t="s">
        <v>234</v>
      </c>
      <c r="D9" s="38" t="s">
        <v>228</v>
      </c>
      <c r="E9" s="38" t="s">
        <v>235</v>
      </c>
      <c r="F9" s="38">
        <v>1</v>
      </c>
      <c r="G9" s="34"/>
    </row>
    <row r="10" spans="1:13">
      <c r="B10" s="34"/>
      <c r="C10" s="38" t="s">
        <v>234</v>
      </c>
      <c r="D10" s="38" t="s">
        <v>228</v>
      </c>
      <c r="E10" s="38" t="s">
        <v>236</v>
      </c>
      <c r="F10" s="38">
        <v>1</v>
      </c>
      <c r="G10" s="34"/>
    </row>
    <row r="11" spans="1:13" ht="45.75" customHeight="1">
      <c r="B11" s="34"/>
      <c r="C11" s="110">
        <v>42390</v>
      </c>
      <c r="D11" s="38" t="s">
        <v>228</v>
      </c>
      <c r="E11" s="38" t="s">
        <v>237</v>
      </c>
      <c r="F11" s="38">
        <v>1</v>
      </c>
      <c r="G11" s="34"/>
    </row>
    <row r="12" spans="1:13" ht="66.75" customHeight="1">
      <c r="B12" s="34"/>
      <c r="C12" s="110">
        <v>42426</v>
      </c>
      <c r="D12" s="38" t="s">
        <v>238</v>
      </c>
      <c r="E12" s="38" t="s">
        <v>239</v>
      </c>
      <c r="F12" s="38">
        <v>6.5</v>
      </c>
      <c r="G12" s="34"/>
    </row>
    <row r="13" spans="1:13" ht="71.25" customHeight="1">
      <c r="B13" s="34"/>
      <c r="C13" s="110">
        <v>42446</v>
      </c>
      <c r="D13" s="38" t="s">
        <v>238</v>
      </c>
      <c r="E13" s="38" t="s">
        <v>240</v>
      </c>
      <c r="F13" s="38">
        <v>6.5</v>
      </c>
      <c r="G13" s="34"/>
    </row>
    <row r="14" spans="1:13" ht="71.25" customHeight="1">
      <c r="B14" s="34"/>
      <c r="C14" s="110">
        <v>42439</v>
      </c>
      <c r="D14" s="38" t="s">
        <v>228</v>
      </c>
      <c r="E14" s="188" t="s">
        <v>241</v>
      </c>
      <c r="F14" s="38">
        <v>1</v>
      </c>
      <c r="G14" s="34"/>
    </row>
    <row r="15" spans="1:13" ht="79.5" customHeight="1">
      <c r="A15" s="55"/>
      <c r="B15" s="34"/>
      <c r="C15" s="110">
        <v>42460</v>
      </c>
      <c r="D15" s="38" t="s">
        <v>228</v>
      </c>
      <c r="E15" s="188" t="s">
        <v>242</v>
      </c>
      <c r="F15" s="38">
        <v>3</v>
      </c>
      <c r="G15" s="34"/>
    </row>
    <row r="16" spans="1:13" ht="21" customHeight="1">
      <c r="B16" s="34"/>
      <c r="C16" s="110">
        <v>42465</v>
      </c>
      <c r="D16" s="38" t="s">
        <v>238</v>
      </c>
      <c r="E16" s="38" t="s">
        <v>243</v>
      </c>
      <c r="F16" s="38">
        <v>2.5</v>
      </c>
      <c r="G16" s="34"/>
    </row>
    <row r="17" spans="2:7" ht="39" customHeight="1">
      <c r="B17" s="34"/>
      <c r="C17" s="110">
        <v>42479</v>
      </c>
      <c r="D17" s="38" t="s">
        <v>238</v>
      </c>
      <c r="E17" s="38" t="s">
        <v>244</v>
      </c>
      <c r="F17" s="38">
        <v>4</v>
      </c>
      <c r="G17" s="34"/>
    </row>
    <row r="18" spans="2:7" ht="60.75" customHeight="1">
      <c r="B18" s="34"/>
      <c r="C18" s="110">
        <v>42506</v>
      </c>
      <c r="D18" s="38" t="s">
        <v>228</v>
      </c>
      <c r="E18" s="38" t="s">
        <v>245</v>
      </c>
      <c r="F18" s="38">
        <v>1</v>
      </c>
      <c r="G18" s="34"/>
    </row>
    <row r="19" spans="2:7" ht="42.75" customHeight="1">
      <c r="B19" s="34"/>
      <c r="C19" s="110">
        <v>42536</v>
      </c>
      <c r="D19" s="38" t="s">
        <v>228</v>
      </c>
      <c r="E19" s="38" t="s">
        <v>246</v>
      </c>
      <c r="F19" s="38">
        <v>1</v>
      </c>
      <c r="G19" s="34"/>
    </row>
    <row r="20" spans="2:7" ht="45" customHeight="1">
      <c r="B20" s="34"/>
      <c r="C20" s="110">
        <v>42543</v>
      </c>
      <c r="D20" s="38" t="s">
        <v>228</v>
      </c>
      <c r="E20" s="38" t="s">
        <v>247</v>
      </c>
      <c r="F20" s="38">
        <v>2.5</v>
      </c>
      <c r="G20" s="34"/>
    </row>
    <row r="21" spans="2:7" ht="45" customHeight="1">
      <c r="B21" s="34"/>
      <c r="C21" s="110">
        <v>42538</v>
      </c>
      <c r="D21" s="38" t="s">
        <v>248</v>
      </c>
      <c r="E21" s="38" t="s">
        <v>249</v>
      </c>
      <c r="F21" s="38">
        <v>3</v>
      </c>
      <c r="G21" s="34"/>
    </row>
    <row r="22" spans="2:7" ht="60.75" customHeight="1">
      <c r="B22" s="34"/>
      <c r="C22" s="110">
        <v>42564</v>
      </c>
      <c r="D22" s="38" t="s">
        <v>248</v>
      </c>
      <c r="E22" s="38" t="s">
        <v>250</v>
      </c>
      <c r="F22" s="38">
        <v>4</v>
      </c>
      <c r="G22" s="34"/>
    </row>
    <row r="23" spans="2:7" ht="54.75" customHeight="1">
      <c r="B23" s="34"/>
      <c r="C23" s="110">
        <v>42569</v>
      </c>
      <c r="D23" s="38" t="s">
        <v>228</v>
      </c>
      <c r="E23" s="38" t="s">
        <v>251</v>
      </c>
      <c r="F23" s="38">
        <v>1</v>
      </c>
      <c r="G23" s="34"/>
    </row>
    <row r="24" spans="2:7" ht="69" customHeight="1">
      <c r="B24" s="34"/>
      <c r="C24" s="110">
        <v>42598</v>
      </c>
      <c r="D24" s="38" t="s">
        <v>228</v>
      </c>
      <c r="E24" s="188" t="s">
        <v>252</v>
      </c>
      <c r="F24" s="38">
        <v>1.5</v>
      </c>
      <c r="G24" s="34"/>
    </row>
    <row r="25" spans="2:7">
      <c r="B25" s="34"/>
      <c r="C25" s="110">
        <v>42571</v>
      </c>
      <c r="D25" s="38" t="s">
        <v>253</v>
      </c>
      <c r="E25" s="38" t="s">
        <v>254</v>
      </c>
      <c r="F25" s="38">
        <v>0.75</v>
      </c>
      <c r="G25" s="34"/>
    </row>
    <row r="26" spans="2:7">
      <c r="B26" s="34"/>
      <c r="C26" s="38"/>
      <c r="D26" s="38"/>
      <c r="E26" s="38"/>
      <c r="F26" s="38"/>
      <c r="G26" s="34"/>
    </row>
    <row r="27" spans="2:7" ht="21" customHeight="1">
      <c r="B27" s="34"/>
      <c r="C27" s="110">
        <v>42600</v>
      </c>
      <c r="D27" s="38" t="s">
        <v>228</v>
      </c>
      <c r="E27" s="38" t="s">
        <v>255</v>
      </c>
      <c r="F27" s="38">
        <v>1</v>
      </c>
      <c r="G27" s="34"/>
    </row>
    <row r="28" spans="2:7" ht="21" customHeight="1">
      <c r="B28" s="34"/>
      <c r="C28" s="46"/>
      <c r="D28" s="50"/>
      <c r="E28" s="40"/>
      <c r="F28" s="52"/>
      <c r="G28" s="34"/>
    </row>
    <row r="29" spans="2:7" ht="23.25" customHeight="1">
      <c r="B29" s="51"/>
      <c r="C29" s="118">
        <v>42614</v>
      </c>
      <c r="D29" s="48" t="s">
        <v>228</v>
      </c>
      <c r="E29" s="38" t="s">
        <v>256</v>
      </c>
      <c r="F29" s="52">
        <v>1</v>
      </c>
      <c r="G29" s="34"/>
    </row>
    <row r="30" spans="2:7" ht="30" customHeight="1">
      <c r="B30" s="51"/>
      <c r="C30" s="48"/>
      <c r="D30" s="48"/>
      <c r="E30" s="38"/>
      <c r="F30" s="52"/>
      <c r="G30" s="34"/>
    </row>
    <row r="31" spans="2:7" ht="63" customHeight="1">
      <c r="B31" s="51"/>
      <c r="C31" s="119">
        <v>42628</v>
      </c>
      <c r="D31" s="49" t="s">
        <v>238</v>
      </c>
      <c r="E31" s="39" t="s">
        <v>257</v>
      </c>
      <c r="F31" s="53">
        <v>6</v>
      </c>
      <c r="G31" s="34"/>
    </row>
    <row r="32" spans="2:7" ht="32.25" customHeight="1">
      <c r="B32" s="51"/>
      <c r="C32" s="118">
        <v>42633</v>
      </c>
      <c r="D32" s="48" t="s">
        <v>253</v>
      </c>
      <c r="E32" s="38" t="s">
        <v>258</v>
      </c>
      <c r="F32" s="52">
        <v>1</v>
      </c>
      <c r="G32" s="34"/>
    </row>
    <row r="33" spans="2:7" ht="51.75" customHeight="1">
      <c r="B33" s="51"/>
      <c r="C33" s="118">
        <v>42653</v>
      </c>
      <c r="D33" s="192" t="s">
        <v>253</v>
      </c>
      <c r="E33" s="197" t="s">
        <v>259</v>
      </c>
      <c r="F33" s="196">
        <v>1</v>
      </c>
      <c r="G33" s="34"/>
    </row>
    <row r="34" spans="2:7" ht="96" customHeight="1">
      <c r="B34" s="51"/>
      <c r="C34" s="118">
        <v>42668</v>
      </c>
      <c r="D34" s="48" t="s">
        <v>238</v>
      </c>
      <c r="E34" s="195" t="s">
        <v>260</v>
      </c>
      <c r="F34" s="52">
        <v>3</v>
      </c>
      <c r="G34" s="34"/>
    </row>
    <row r="35" spans="2:7" ht="96" customHeight="1">
      <c r="B35" s="51"/>
      <c r="C35" s="198">
        <v>42688</v>
      </c>
      <c r="D35" s="50" t="s">
        <v>248</v>
      </c>
      <c r="E35" s="199" t="s">
        <v>261</v>
      </c>
      <c r="F35" s="52">
        <v>3</v>
      </c>
      <c r="G35" s="34"/>
    </row>
    <row r="36" spans="2:7" ht="54.75" customHeight="1">
      <c r="B36" s="51"/>
      <c r="C36" s="198">
        <v>42689</v>
      </c>
      <c r="D36" s="50" t="s">
        <v>253</v>
      </c>
      <c r="E36" s="188" t="s">
        <v>262</v>
      </c>
      <c r="F36" s="52">
        <v>1</v>
      </c>
      <c r="G36" s="34"/>
    </row>
    <row r="37" spans="2:7" ht="41.25" customHeight="1">
      <c r="B37" s="51"/>
      <c r="C37" s="118">
        <v>42702</v>
      </c>
      <c r="D37" s="48" t="s">
        <v>238</v>
      </c>
      <c r="E37" s="188" t="s">
        <v>263</v>
      </c>
      <c r="F37" s="52">
        <v>4</v>
      </c>
      <c r="G37" s="34"/>
    </row>
    <row r="38" spans="2:7" ht="81.75" customHeight="1">
      <c r="B38" s="51"/>
      <c r="C38" s="191">
        <v>42716</v>
      </c>
      <c r="D38" s="192" t="s">
        <v>253</v>
      </c>
      <c r="E38" s="193" t="s">
        <v>264</v>
      </c>
      <c r="F38" s="54">
        <v>1</v>
      </c>
      <c r="G38" s="34"/>
    </row>
    <row r="39" spans="2:7" ht="46.5" customHeight="1">
      <c r="B39" s="51"/>
      <c r="C39" s="190">
        <v>42719</v>
      </c>
      <c r="D39" s="194" t="s">
        <v>253</v>
      </c>
      <c r="E39" s="188" t="s">
        <v>265</v>
      </c>
      <c r="F39" s="189">
        <v>1</v>
      </c>
      <c r="G39" s="34"/>
    </row>
    <row r="40" spans="2:7" ht="51" customHeight="1">
      <c r="B40" s="51"/>
      <c r="C40" s="190">
        <v>42380</v>
      </c>
      <c r="D40" s="194" t="s">
        <v>253</v>
      </c>
      <c r="E40" s="188" t="s">
        <v>266</v>
      </c>
      <c r="F40" s="52">
        <v>1</v>
      </c>
      <c r="G40" s="34"/>
    </row>
    <row r="41" spans="2:7" ht="21" customHeight="1">
      <c r="B41" s="34"/>
      <c r="C41" s="48"/>
      <c r="D41" s="48"/>
      <c r="E41" s="38"/>
      <c r="F41" s="52"/>
      <c r="G41" s="34"/>
    </row>
    <row r="42" spans="2:7" ht="21" customHeight="1">
      <c r="B42" s="34"/>
      <c r="C42" s="48"/>
      <c r="D42" s="48"/>
      <c r="E42" s="38"/>
      <c r="F42" s="52"/>
      <c r="G42" s="34"/>
    </row>
    <row r="43" spans="2:7" ht="21" customHeight="1">
      <c r="B43" s="34"/>
      <c r="C43" s="48"/>
      <c r="D43" s="48"/>
      <c r="E43" s="38"/>
      <c r="F43" s="52"/>
      <c r="G43" s="34"/>
    </row>
    <row r="44" spans="2:7" ht="21" customHeight="1">
      <c r="B44" s="34"/>
      <c r="C44" s="48"/>
      <c r="D44" s="48"/>
      <c r="E44" s="38"/>
      <c r="F44" s="52"/>
      <c r="G44" s="34"/>
    </row>
    <row r="45" spans="2:7">
      <c r="B45" s="34"/>
      <c r="C45" s="48"/>
      <c r="D45" s="48"/>
      <c r="E45" s="38"/>
      <c r="F45" s="52"/>
      <c r="G45" s="34"/>
    </row>
    <row r="46" spans="2:7">
      <c r="B46" s="34"/>
      <c r="C46" s="48"/>
      <c r="D46" s="48"/>
      <c r="E46" s="38"/>
      <c r="F46" s="52"/>
      <c r="G46" s="34"/>
    </row>
    <row r="47" spans="2:7" ht="21" customHeight="1">
      <c r="B47" s="34"/>
      <c r="C47" s="48"/>
      <c r="D47" s="48"/>
      <c r="E47" s="38"/>
      <c r="F47" s="52"/>
      <c r="G47" s="34"/>
    </row>
    <row r="48" spans="2:7" ht="21" customHeight="1">
      <c r="B48" s="34"/>
      <c r="C48" s="48"/>
      <c r="D48" s="48"/>
      <c r="E48" s="38"/>
      <c r="F48" s="52"/>
      <c r="G48" s="34"/>
    </row>
    <row r="49" spans="2:12" ht="21" customHeight="1">
      <c r="B49" s="34"/>
      <c r="C49" s="48"/>
      <c r="D49" s="48"/>
      <c r="E49" s="38"/>
      <c r="F49" s="52"/>
      <c r="G49" s="34"/>
    </row>
    <row r="50" spans="2:12" ht="21" customHeight="1">
      <c r="B50" s="34"/>
      <c r="C50" s="48"/>
      <c r="D50" s="48"/>
      <c r="E50" s="38"/>
      <c r="F50" s="52"/>
      <c r="G50" s="34"/>
    </row>
    <row r="51" spans="2:12" ht="21" customHeight="1">
      <c r="B51" s="34"/>
      <c r="C51" s="48"/>
      <c r="D51" s="48"/>
      <c r="E51" s="38"/>
      <c r="F51" s="52"/>
      <c r="G51" s="34"/>
    </row>
    <row r="52" spans="2:12" ht="21" customHeight="1">
      <c r="B52" s="34"/>
      <c r="C52" s="48"/>
      <c r="D52" s="48"/>
      <c r="E52" s="38"/>
      <c r="F52" s="52"/>
      <c r="G52" s="34"/>
      <c r="I52" s="55"/>
      <c r="J52" s="55"/>
    </row>
    <row r="53" spans="2:12" ht="23.25" customHeight="1">
      <c r="B53" s="34"/>
      <c r="C53" s="48"/>
      <c r="D53" s="48"/>
      <c r="E53" s="38"/>
      <c r="F53" s="52"/>
      <c r="G53" s="34"/>
    </row>
    <row r="54" spans="2:12" ht="21" customHeight="1">
      <c r="B54" s="34"/>
      <c r="C54" s="48"/>
      <c r="D54" s="48"/>
      <c r="E54" s="38"/>
      <c r="F54" s="52"/>
      <c r="G54" s="34"/>
    </row>
    <row r="55" spans="2:12">
      <c r="B55" s="34"/>
      <c r="C55" s="48"/>
      <c r="D55" s="48"/>
      <c r="E55" s="38"/>
      <c r="F55" s="52"/>
      <c r="G55" s="34"/>
    </row>
    <row r="56" spans="2:12">
      <c r="B56" s="34"/>
      <c r="C56" s="48"/>
      <c r="D56" s="48"/>
      <c r="E56" s="38"/>
      <c r="F56" s="52"/>
      <c r="G56" s="34"/>
      <c r="K56" s="55"/>
      <c r="L56" s="55"/>
    </row>
    <row r="57" spans="2:12">
      <c r="B57" s="34"/>
      <c r="C57" s="48"/>
      <c r="D57" s="48"/>
      <c r="E57" s="38"/>
      <c r="F57" s="52"/>
      <c r="G57" s="34"/>
    </row>
    <row r="58" spans="2:12">
      <c r="B58" s="34"/>
      <c r="C58" s="48"/>
      <c r="D58" s="48"/>
      <c r="E58" s="38"/>
      <c r="F58" s="52"/>
      <c r="G58" s="34"/>
    </row>
    <row r="59" spans="2:12">
      <c r="B59" s="34"/>
      <c r="C59" s="48"/>
      <c r="D59" s="48"/>
      <c r="E59" s="38"/>
      <c r="F59" s="52"/>
      <c r="G59" s="34"/>
    </row>
    <row r="60" spans="2:12">
      <c r="B60" s="34"/>
      <c r="C60" s="48"/>
      <c r="D60" s="48"/>
      <c r="E60" s="38"/>
      <c r="F60" s="52"/>
      <c r="G60" s="34"/>
    </row>
    <row r="61" spans="2:12">
      <c r="B61" s="34"/>
      <c r="C61" s="48"/>
      <c r="D61" s="48"/>
      <c r="E61" s="38"/>
      <c r="F61" s="52"/>
      <c r="G61" s="34"/>
    </row>
    <row r="62" spans="2:12">
      <c r="B62" s="34"/>
      <c r="C62" s="48"/>
      <c r="D62" s="48"/>
      <c r="E62" s="38"/>
      <c r="F62" s="52"/>
      <c r="G62" s="34"/>
    </row>
    <row r="63" spans="2:12">
      <c r="B63" s="34"/>
      <c r="C63" s="48"/>
      <c r="D63" s="48"/>
      <c r="E63" s="38"/>
      <c r="F63" s="52"/>
      <c r="G63" s="34"/>
    </row>
    <row r="64" spans="2:12">
      <c r="B64" s="34"/>
      <c r="C64" s="48"/>
      <c r="D64" s="48"/>
      <c r="E64" s="38"/>
      <c r="F64" s="52"/>
      <c r="G64" s="34"/>
    </row>
    <row r="65" spans="2:12">
      <c r="B65" s="34"/>
      <c r="C65" s="48"/>
      <c r="D65" s="48"/>
      <c r="E65" s="38"/>
      <c r="F65" s="52"/>
      <c r="G65" s="34"/>
    </row>
    <row r="66" spans="2:12">
      <c r="B66" s="34"/>
      <c r="C66" s="48"/>
      <c r="D66" s="48"/>
      <c r="E66" s="38"/>
      <c r="F66" s="52"/>
      <c r="G66" s="34"/>
    </row>
    <row r="67" spans="2:12">
      <c r="B67" s="34"/>
      <c r="C67" s="48"/>
      <c r="D67" s="48"/>
      <c r="E67" s="38"/>
      <c r="F67" s="52"/>
      <c r="G67" s="34"/>
    </row>
    <row r="68" spans="2:12">
      <c r="B68" s="34"/>
      <c r="C68" s="48"/>
      <c r="D68" s="48"/>
      <c r="E68" s="38"/>
      <c r="F68" s="52"/>
      <c r="G68" s="34"/>
      <c r="K68" s="55"/>
      <c r="L68" s="55"/>
    </row>
    <row r="69" spans="2:12">
      <c r="B69" s="34"/>
      <c r="C69" s="48"/>
      <c r="D69" s="48"/>
      <c r="E69" s="38"/>
      <c r="F69" s="52"/>
      <c r="G69" s="34"/>
      <c r="K69" s="55"/>
      <c r="L69" s="55"/>
    </row>
    <row r="70" spans="2:12">
      <c r="B70" s="34"/>
      <c r="C70" s="48"/>
      <c r="D70" s="48"/>
      <c r="E70" s="38"/>
      <c r="F70" s="52"/>
      <c r="G70" s="34"/>
      <c r="K70" s="55"/>
      <c r="L70" s="55"/>
    </row>
    <row r="71" spans="2:12">
      <c r="B71" s="34"/>
      <c r="C71" s="48"/>
      <c r="D71" s="48"/>
      <c r="E71" s="38"/>
      <c r="F71" s="48"/>
      <c r="G71" s="34"/>
      <c r="K71" s="55"/>
      <c r="L71" s="55"/>
    </row>
    <row r="72" spans="2:12">
      <c r="B72" s="34"/>
      <c r="C72" s="48"/>
      <c r="D72" s="48"/>
      <c r="E72" s="38"/>
      <c r="F72" s="48"/>
      <c r="G72" s="34"/>
      <c r="K72" s="55"/>
      <c r="L72" s="55"/>
    </row>
    <row r="73" spans="2:12">
      <c r="B73" s="34"/>
      <c r="C73" s="48"/>
      <c r="D73" s="48"/>
      <c r="E73" s="38"/>
      <c r="F73" s="52"/>
      <c r="G73" s="34"/>
      <c r="K73" s="55"/>
      <c r="L73" s="55"/>
    </row>
    <row r="74" spans="2:12">
      <c r="B74" s="34"/>
      <c r="C74" s="48"/>
      <c r="D74" s="48"/>
      <c r="E74" s="38"/>
      <c r="F74" s="52"/>
      <c r="G74" s="34"/>
      <c r="K74" s="55"/>
      <c r="L74" s="55"/>
    </row>
    <row r="75" spans="2:12">
      <c r="B75" s="34"/>
      <c r="C75" s="48"/>
      <c r="D75" s="48"/>
      <c r="E75" s="38"/>
      <c r="F75" s="52"/>
      <c r="G75" s="34"/>
      <c r="K75" s="55"/>
      <c r="L75" s="55"/>
    </row>
    <row r="76" spans="2:12">
      <c r="B76" s="34"/>
      <c r="C76" s="48"/>
      <c r="D76" s="48"/>
      <c r="E76" s="38"/>
      <c r="F76" s="52"/>
      <c r="G76" s="34"/>
      <c r="K76" s="55"/>
      <c r="L76" s="55"/>
    </row>
    <row r="77" spans="2:12">
      <c r="B77" s="34"/>
      <c r="C77" s="48"/>
      <c r="D77" s="48"/>
      <c r="E77" s="38"/>
      <c r="F77" s="52"/>
      <c r="G77" s="34"/>
      <c r="K77" s="55"/>
      <c r="L77" s="55"/>
    </row>
    <row r="78" spans="2:12">
      <c r="B78" s="34"/>
      <c r="C78" s="48"/>
      <c r="D78" s="48"/>
      <c r="E78" s="38"/>
      <c r="F78" s="52"/>
      <c r="G78" s="34"/>
      <c r="K78" s="55"/>
      <c r="L78" s="55"/>
    </row>
    <row r="79" spans="2:12">
      <c r="B79" s="34"/>
      <c r="C79" s="48"/>
      <c r="D79" s="48"/>
      <c r="E79" s="38"/>
      <c r="F79" s="52"/>
      <c r="G79" s="34"/>
      <c r="K79" s="55"/>
      <c r="L79" s="55"/>
    </row>
    <row r="80" spans="2:12">
      <c r="B80" s="34"/>
      <c r="C80" s="48"/>
      <c r="D80" s="48"/>
      <c r="E80" s="38"/>
      <c r="F80" s="52"/>
      <c r="G80" s="34"/>
      <c r="K80" s="55"/>
      <c r="L80" s="55"/>
    </row>
    <row r="81" spans="2:12">
      <c r="B81" s="34"/>
      <c r="C81" s="48"/>
      <c r="D81" s="48"/>
      <c r="E81" s="38"/>
      <c r="F81" s="52"/>
      <c r="G81" s="34"/>
      <c r="K81" s="55"/>
      <c r="L81" s="55"/>
    </row>
    <row r="82" spans="2:12">
      <c r="B82" s="34"/>
      <c r="C82" s="48"/>
      <c r="D82" s="48"/>
      <c r="E82" s="38"/>
      <c r="F82" s="52"/>
      <c r="G82" s="34"/>
      <c r="K82" s="55"/>
      <c r="L82" s="55"/>
    </row>
    <row r="83" spans="2:12">
      <c r="B83" s="34"/>
      <c r="C83" s="48"/>
      <c r="D83" s="48"/>
      <c r="E83" s="38"/>
      <c r="F83" s="52"/>
      <c r="G83" s="34"/>
      <c r="K83" s="55"/>
      <c r="L83" s="55"/>
    </row>
    <row r="84" spans="2:12">
      <c r="B84" s="34"/>
      <c r="C84" s="48"/>
      <c r="D84" s="48"/>
      <c r="E84" s="38"/>
      <c r="F84" s="52"/>
      <c r="G84" s="34"/>
      <c r="K84" s="55"/>
      <c r="L84" s="55"/>
    </row>
    <row r="85" spans="2:12">
      <c r="B85" s="34"/>
      <c r="C85" s="48"/>
      <c r="D85" s="48"/>
      <c r="E85" s="38"/>
      <c r="F85" s="52"/>
      <c r="G85" s="34"/>
      <c r="K85" s="55"/>
      <c r="L85" s="55"/>
    </row>
    <row r="86" spans="2:12">
      <c r="B86" s="34"/>
      <c r="C86" s="48"/>
      <c r="D86" s="48"/>
      <c r="E86" s="38"/>
      <c r="F86" s="52"/>
      <c r="G86" s="34"/>
      <c r="K86" s="55"/>
      <c r="L86" s="55"/>
    </row>
    <row r="87" spans="2:12">
      <c r="B87" s="34"/>
      <c r="C87" s="48"/>
      <c r="D87" s="48"/>
      <c r="E87" s="38"/>
      <c r="F87" s="52"/>
      <c r="G87" s="34"/>
      <c r="K87" s="55"/>
      <c r="L87" s="55"/>
    </row>
    <row r="88" spans="2:12">
      <c r="B88" s="34"/>
      <c r="C88" s="48"/>
      <c r="D88" s="48"/>
      <c r="E88" s="38"/>
      <c r="F88" s="52"/>
      <c r="G88" s="34"/>
      <c r="K88" s="55"/>
      <c r="L88" s="55"/>
    </row>
    <row r="89" spans="2:12">
      <c r="B89" s="34"/>
      <c r="C89" s="48"/>
      <c r="D89" s="48"/>
      <c r="E89" s="38"/>
      <c r="F89" s="52"/>
      <c r="G89" s="34"/>
      <c r="K89" s="55"/>
      <c r="L89" s="55"/>
    </row>
    <row r="90" spans="2:12">
      <c r="B90" s="34"/>
      <c r="C90" s="48"/>
      <c r="D90" s="48"/>
      <c r="E90" s="38"/>
      <c r="F90" s="52"/>
      <c r="G90" s="34"/>
      <c r="K90" s="55"/>
      <c r="L90" s="55"/>
    </row>
    <row r="91" spans="2:12">
      <c r="B91" s="34"/>
      <c r="C91" s="48"/>
      <c r="D91" s="48"/>
      <c r="E91" s="38"/>
      <c r="F91" s="52"/>
      <c r="G91" s="34"/>
    </row>
    <row r="92" spans="2:12">
      <c r="B92" s="34"/>
      <c r="C92" s="48"/>
      <c r="D92" s="48"/>
      <c r="E92" s="38"/>
      <c r="F92" s="52"/>
      <c r="G92" s="34"/>
      <c r="H92" s="55"/>
      <c r="I92" s="55"/>
    </row>
    <row r="93" spans="2:12">
      <c r="B93" s="34"/>
      <c r="C93" s="48"/>
      <c r="D93" s="48"/>
      <c r="E93" s="38"/>
      <c r="F93" s="48"/>
      <c r="G93" s="34"/>
    </row>
    <row r="94" spans="2:12">
      <c r="B94" s="34"/>
      <c r="C94" s="48"/>
      <c r="D94" s="48"/>
      <c r="E94" s="38"/>
      <c r="F94" s="48"/>
      <c r="G94" s="34"/>
    </row>
    <row r="95" spans="2:12">
      <c r="B95" s="34"/>
      <c r="C95" s="48"/>
      <c r="D95" s="48"/>
      <c r="E95" s="38"/>
      <c r="F95" s="57"/>
      <c r="G95" s="34"/>
    </row>
    <row r="96" spans="2:12">
      <c r="B96" s="34"/>
      <c r="C96" s="48"/>
      <c r="D96" s="48"/>
      <c r="E96" s="38"/>
      <c r="F96" s="57"/>
      <c r="G96" s="34"/>
    </row>
    <row r="97" spans="2:7">
      <c r="B97" s="34"/>
      <c r="C97" s="48"/>
      <c r="D97" s="48"/>
      <c r="E97" s="38"/>
      <c r="F97" s="57"/>
      <c r="G97" s="34"/>
    </row>
    <row r="98" spans="2:7">
      <c r="B98" s="34"/>
      <c r="C98" s="48"/>
      <c r="D98" s="48"/>
      <c r="E98" s="38"/>
      <c r="F98" s="57"/>
      <c r="G98" s="34"/>
    </row>
    <row r="99" spans="2:7">
      <c r="B99" s="34"/>
      <c r="C99" s="48"/>
      <c r="D99" s="48"/>
      <c r="E99" s="38"/>
      <c r="F99" s="57"/>
      <c r="G99" s="34"/>
    </row>
    <row r="100" spans="2:7">
      <c r="B100" s="34"/>
      <c r="C100" s="48"/>
      <c r="D100" s="48"/>
      <c r="E100" s="38"/>
      <c r="F100" s="57"/>
      <c r="G100" s="34"/>
    </row>
    <row r="101" spans="2:7">
      <c r="B101" s="34"/>
      <c r="C101" s="48"/>
      <c r="D101" s="48"/>
      <c r="E101" s="38"/>
      <c r="F101" s="57"/>
      <c r="G101" s="34"/>
    </row>
    <row r="102" spans="2:7">
      <c r="B102" s="34"/>
      <c r="C102" s="48"/>
      <c r="D102" s="48"/>
      <c r="E102" s="38"/>
      <c r="F102" s="57"/>
      <c r="G102" s="34"/>
    </row>
    <row r="103" spans="2:7">
      <c r="B103" s="34"/>
      <c r="C103" s="48"/>
      <c r="D103" s="48"/>
      <c r="E103" s="38"/>
      <c r="F103" s="57"/>
      <c r="G103" s="34"/>
    </row>
    <row r="104" spans="2:7">
      <c r="B104" s="34"/>
      <c r="C104" s="48"/>
      <c r="D104" s="48"/>
      <c r="E104" s="38"/>
      <c r="F104" s="57"/>
      <c r="G104" s="34"/>
    </row>
    <row r="105" spans="2:7">
      <c r="B105" s="34"/>
      <c r="C105" s="48"/>
      <c r="D105" s="48"/>
      <c r="E105" s="38"/>
      <c r="F105" s="57"/>
      <c r="G105" s="34"/>
    </row>
    <row r="106" spans="2:7">
      <c r="B106" s="34"/>
      <c r="C106" s="48"/>
      <c r="D106" s="48"/>
      <c r="E106" s="38"/>
      <c r="F106" s="57"/>
      <c r="G106" s="34"/>
    </row>
    <row r="107" spans="2:7">
      <c r="B107" s="34"/>
      <c r="C107" s="48"/>
      <c r="D107" s="48"/>
      <c r="E107" s="38"/>
      <c r="F107" s="57"/>
      <c r="G107" s="34"/>
    </row>
    <row r="108" spans="2:7">
      <c r="B108" s="34"/>
      <c r="C108" s="48"/>
      <c r="D108" s="48"/>
      <c r="E108" s="38"/>
      <c r="F108" s="57"/>
      <c r="G108" s="34"/>
    </row>
    <row r="109" spans="2:7">
      <c r="B109" s="34"/>
      <c r="C109" s="48"/>
      <c r="D109" s="48"/>
      <c r="E109" s="38"/>
      <c r="F109" s="52"/>
      <c r="G109" s="34"/>
    </row>
    <row r="110" spans="2:7">
      <c r="B110" s="34"/>
      <c r="C110" s="77"/>
      <c r="D110" s="77"/>
      <c r="E110" s="35"/>
      <c r="F110" s="78"/>
      <c r="G110" s="34"/>
    </row>
    <row r="111" spans="2:7" ht="21" customHeight="1">
      <c r="B111" s="34"/>
      <c r="C111" s="34"/>
      <c r="D111" s="34"/>
      <c r="E111" s="184"/>
      <c r="F111" s="34"/>
      <c r="G111" s="34"/>
    </row>
    <row r="112" spans="2:7" ht="21" customHeight="1">
      <c r="B112" s="34"/>
      <c r="C112" s="34"/>
      <c r="D112" s="34"/>
      <c r="E112" s="185" t="s">
        <v>267</v>
      </c>
      <c r="F112" s="56"/>
      <c r="G112" s="34"/>
    </row>
    <row r="113" spans="5:5" ht="21" customHeight="1">
      <c r="E113" s="186"/>
    </row>
    <row r="114" spans="5:5" ht="21" customHeight="1">
      <c r="E114" s="186"/>
    </row>
    <row r="115" spans="5:5" ht="21" customHeight="1">
      <c r="E115" s="186"/>
    </row>
    <row r="116" spans="5:5" ht="21" customHeight="1">
      <c r="E116" s="186"/>
    </row>
    <row r="117" spans="5:5" ht="21" customHeight="1">
      <c r="E117" s="186"/>
    </row>
    <row r="118" spans="5:5" ht="19.5" customHeight="1">
      <c r="E118" s="186"/>
    </row>
    <row r="119" spans="5:5" ht="19.5" customHeight="1">
      <c r="E119" s="186"/>
    </row>
    <row r="120" spans="5:5" ht="19.5" customHeight="1">
      <c r="E120" s="186"/>
    </row>
    <row r="121" spans="5:5" ht="19.5" customHeight="1">
      <c r="E121" s="186"/>
    </row>
    <row r="122" spans="5:5" ht="19.5" customHeight="1">
      <c r="E122" s="186"/>
    </row>
    <row r="123" spans="5:5" ht="19.5" customHeight="1">
      <c r="E123" s="186"/>
    </row>
    <row r="124" spans="5:5" ht="19.5" customHeight="1">
      <c r="E124" s="186"/>
    </row>
    <row r="125" spans="5:5" ht="19.5" customHeight="1">
      <c r="E125" s="186"/>
    </row>
    <row r="126" spans="5:5" ht="19.5" customHeight="1">
      <c r="E126" s="186"/>
    </row>
    <row r="127" spans="5:5" ht="19.5" customHeight="1">
      <c r="E127" s="186"/>
    </row>
    <row r="128" spans="5:5" ht="19.5" customHeight="1">
      <c r="E128" s="186"/>
    </row>
    <row r="129" spans="5:5" ht="19.5" customHeight="1">
      <c r="E129" s="186"/>
    </row>
    <row r="130" spans="5:5">
      <c r="E130" s="186"/>
    </row>
    <row r="131" spans="5:5">
      <c r="E131" s="186"/>
    </row>
    <row r="132" spans="5:5">
      <c r="E132" s="186"/>
    </row>
    <row r="133" spans="5:5">
      <c r="E133" s="186"/>
    </row>
    <row r="134" spans="5:5">
      <c r="E134" s="186"/>
    </row>
    <row r="135" spans="5:5">
      <c r="E135" s="186"/>
    </row>
    <row r="136" spans="5:5">
      <c r="E136" s="186"/>
    </row>
    <row r="137" spans="5:5">
      <c r="E137" s="186"/>
    </row>
    <row r="138" spans="5:5">
      <c r="E138" s="186"/>
    </row>
    <row r="139" spans="5:5">
      <c r="E139" s="186"/>
    </row>
    <row r="140" spans="5:5">
      <c r="E140" s="186"/>
    </row>
    <row r="141" spans="5:5">
      <c r="E141" s="186"/>
    </row>
    <row r="142" spans="5:5">
      <c r="E142" s="186"/>
    </row>
    <row r="143" spans="5:5">
      <c r="E143" s="186"/>
    </row>
    <row r="144" spans="5:5">
      <c r="E144" s="186"/>
    </row>
    <row r="145" spans="5:5">
      <c r="E145" s="186"/>
    </row>
    <row r="146" spans="5:5">
      <c r="E146" s="186"/>
    </row>
    <row r="147" spans="5:5">
      <c r="E147" s="186"/>
    </row>
    <row r="148" spans="5:5">
      <c r="E148" s="186"/>
    </row>
    <row r="149" spans="5:5">
      <c r="E149" s="186"/>
    </row>
    <row r="150" spans="5:5">
      <c r="E150" s="186"/>
    </row>
    <row r="151" spans="5:5">
      <c r="E151" s="186"/>
    </row>
    <row r="152" spans="5:5">
      <c r="E152" s="186"/>
    </row>
    <row r="153" spans="5:5">
      <c r="E153" s="186"/>
    </row>
    <row r="154" spans="5:5">
      <c r="E154" s="186"/>
    </row>
    <row r="155" spans="5:5">
      <c r="E155" s="186"/>
    </row>
    <row r="156" spans="5:5">
      <c r="E156" s="186"/>
    </row>
    <row r="157" spans="5:5">
      <c r="E157" s="186"/>
    </row>
    <row r="158" spans="5:5">
      <c r="E158" s="186"/>
    </row>
    <row r="159" spans="5:5">
      <c r="E159" s="186"/>
    </row>
    <row r="160" spans="5:5">
      <c r="E160" s="186"/>
    </row>
    <row r="161" spans="5:5">
      <c r="E161" s="186"/>
    </row>
    <row r="162" spans="5:5">
      <c r="E162" s="186"/>
    </row>
    <row r="163" spans="5:5">
      <c r="E163" s="186"/>
    </row>
    <row r="164" spans="5:5">
      <c r="E164" s="186"/>
    </row>
    <row r="165" spans="5:5">
      <c r="E165" s="186"/>
    </row>
    <row r="166" spans="5:5">
      <c r="E166" s="186"/>
    </row>
    <row r="167" spans="5:5">
      <c r="E167" s="186"/>
    </row>
    <row r="168" spans="5:5">
      <c r="E168" s="186"/>
    </row>
    <row r="169" spans="5:5">
      <c r="E169" s="186"/>
    </row>
    <row r="170" spans="5:5">
      <c r="E170" s="186"/>
    </row>
    <row r="171" spans="5:5">
      <c r="E171" s="186"/>
    </row>
    <row r="172" spans="5:5">
      <c r="E172" s="186"/>
    </row>
    <row r="173" spans="5:5">
      <c r="E173" s="186"/>
    </row>
    <row r="174" spans="5:5">
      <c r="E174" s="186"/>
    </row>
    <row r="175" spans="5:5">
      <c r="E175" s="186"/>
    </row>
    <row r="176" spans="5:5">
      <c r="E176" s="186"/>
    </row>
    <row r="177" spans="5:5">
      <c r="E177" s="186"/>
    </row>
    <row r="178" spans="5:5">
      <c r="E178" s="186"/>
    </row>
    <row r="179" spans="5:5">
      <c r="E179" s="186"/>
    </row>
    <row r="180" spans="5:5">
      <c r="E180" s="186"/>
    </row>
    <row r="181" spans="5:5">
      <c r="E181" s="186"/>
    </row>
    <row r="182" spans="5:5">
      <c r="E182" s="186"/>
    </row>
    <row r="183" spans="5:5">
      <c r="E183" s="186"/>
    </row>
    <row r="184" spans="5:5">
      <c r="E184" s="186"/>
    </row>
    <row r="185" spans="5:5">
      <c r="E185" s="186"/>
    </row>
    <row r="186" spans="5:5">
      <c r="E186" s="186"/>
    </row>
    <row r="187" spans="5:5">
      <c r="E187" s="186"/>
    </row>
    <row r="188" spans="5:5">
      <c r="E188" s="186"/>
    </row>
    <row r="189" spans="5:5">
      <c r="E189" s="186"/>
    </row>
    <row r="190" spans="5:5">
      <c r="E190" s="186"/>
    </row>
    <row r="191" spans="5:5">
      <c r="E191" s="186"/>
    </row>
    <row r="192" spans="5:5">
      <c r="E192" s="186"/>
    </row>
    <row r="193" spans="5:5">
      <c r="E193" s="186"/>
    </row>
    <row r="194" spans="5:5">
      <c r="E194" s="186"/>
    </row>
    <row r="195" spans="5:5">
      <c r="E195" s="186"/>
    </row>
    <row r="196" spans="5:5">
      <c r="E196" s="186"/>
    </row>
    <row r="197" spans="5:5">
      <c r="E197" s="186"/>
    </row>
    <row r="198" spans="5:5">
      <c r="E198" s="186"/>
    </row>
    <row r="199" spans="5:5">
      <c r="E199" s="186"/>
    </row>
    <row r="200" spans="5:5">
      <c r="E200" s="186"/>
    </row>
    <row r="201" spans="5:5">
      <c r="E201" s="186"/>
    </row>
    <row r="202" spans="5:5">
      <c r="E202" s="186"/>
    </row>
    <row r="203" spans="5:5">
      <c r="E203" s="186"/>
    </row>
    <row r="204" spans="5:5">
      <c r="E204" s="186"/>
    </row>
    <row r="205" spans="5:5">
      <c r="E205" s="186"/>
    </row>
    <row r="206" spans="5:5">
      <c r="E206" s="186"/>
    </row>
    <row r="207" spans="5:5">
      <c r="E207" s="186"/>
    </row>
    <row r="208" spans="5:5">
      <c r="E208" s="186"/>
    </row>
    <row r="209" spans="5:5">
      <c r="E209" s="186"/>
    </row>
    <row r="210" spans="5:5">
      <c r="E210" s="186"/>
    </row>
    <row r="211" spans="5:5">
      <c r="E211" s="186"/>
    </row>
    <row r="212" spans="5:5">
      <c r="E212" s="186"/>
    </row>
    <row r="213" spans="5:5">
      <c r="E213" s="186"/>
    </row>
    <row r="214" spans="5:5">
      <c r="E214" s="186"/>
    </row>
    <row r="215" spans="5:5">
      <c r="E215" s="186"/>
    </row>
    <row r="216" spans="5:5">
      <c r="E216" s="186"/>
    </row>
    <row r="217" spans="5:5">
      <c r="E217" s="186"/>
    </row>
    <row r="218" spans="5:5">
      <c r="E218" s="186"/>
    </row>
    <row r="219" spans="5:5">
      <c r="E219" s="186"/>
    </row>
    <row r="220" spans="5:5">
      <c r="E220" s="186"/>
    </row>
    <row r="221" spans="5:5">
      <c r="E221" s="186"/>
    </row>
    <row r="222" spans="5:5">
      <c r="E222" s="186"/>
    </row>
    <row r="223" spans="5:5">
      <c r="E223" s="186"/>
    </row>
    <row r="224" spans="5:5">
      <c r="E224" s="186"/>
    </row>
    <row r="225" spans="5:5">
      <c r="E225" s="186"/>
    </row>
    <row r="226" spans="5:5">
      <c r="E226" s="186"/>
    </row>
    <row r="227" spans="5:5">
      <c r="E227" s="186"/>
    </row>
    <row r="228" spans="5:5">
      <c r="E228" s="186"/>
    </row>
    <row r="229" spans="5:5">
      <c r="E229" s="186"/>
    </row>
    <row r="230" spans="5:5">
      <c r="E230" s="186"/>
    </row>
    <row r="231" spans="5:5">
      <c r="E231" s="186"/>
    </row>
    <row r="232" spans="5:5">
      <c r="E232" s="186"/>
    </row>
    <row r="233" spans="5:5">
      <c r="E233" s="186"/>
    </row>
    <row r="234" spans="5:5">
      <c r="E234" s="186"/>
    </row>
    <row r="235" spans="5:5">
      <c r="E235" s="186"/>
    </row>
    <row r="236" spans="5:5">
      <c r="E236" s="186"/>
    </row>
    <row r="237" spans="5:5">
      <c r="E237" s="186"/>
    </row>
    <row r="238" spans="5:5">
      <c r="E238" s="186"/>
    </row>
    <row r="239" spans="5:5">
      <c r="E239" s="186"/>
    </row>
    <row r="240" spans="5:5">
      <c r="E240" s="186"/>
    </row>
    <row r="241" spans="5:5">
      <c r="E241" s="186"/>
    </row>
    <row r="242" spans="5:5">
      <c r="E242" s="186"/>
    </row>
    <row r="243" spans="5:5">
      <c r="E243" s="186"/>
    </row>
    <row r="244" spans="5:5">
      <c r="E244" s="186"/>
    </row>
    <row r="245" spans="5:5">
      <c r="E245" s="186"/>
    </row>
    <row r="246" spans="5:5">
      <c r="E246" s="186"/>
    </row>
    <row r="247" spans="5:5">
      <c r="E247" s="186"/>
    </row>
    <row r="248" spans="5:5">
      <c r="E248" s="186"/>
    </row>
    <row r="249" spans="5:5">
      <c r="E249" s="186"/>
    </row>
    <row r="250" spans="5:5">
      <c r="E250" s="186"/>
    </row>
    <row r="251" spans="5:5">
      <c r="E251" s="186"/>
    </row>
    <row r="252" spans="5:5">
      <c r="E252" s="186"/>
    </row>
    <row r="253" spans="5:5">
      <c r="E253" s="186"/>
    </row>
    <row r="254" spans="5:5">
      <c r="E254" s="186"/>
    </row>
    <row r="255" spans="5:5">
      <c r="E255" s="186"/>
    </row>
    <row r="256" spans="5:5">
      <c r="E256" s="186"/>
    </row>
    <row r="257" spans="5:5">
      <c r="E257" s="186"/>
    </row>
    <row r="258" spans="5:5">
      <c r="E258" s="186"/>
    </row>
    <row r="259" spans="5:5">
      <c r="E259" s="186"/>
    </row>
    <row r="260" spans="5:5">
      <c r="E260" s="186"/>
    </row>
    <row r="261" spans="5:5">
      <c r="E261" s="186"/>
    </row>
    <row r="262" spans="5:5">
      <c r="E262" s="186"/>
    </row>
    <row r="263" spans="5:5">
      <c r="E263" s="186"/>
    </row>
    <row r="264" spans="5:5">
      <c r="E264" s="186"/>
    </row>
    <row r="265" spans="5:5">
      <c r="E265" s="186"/>
    </row>
    <row r="266" spans="5:5">
      <c r="E266" s="186"/>
    </row>
    <row r="267" spans="5:5">
      <c r="E267" s="186"/>
    </row>
    <row r="268" spans="5:5">
      <c r="E268" s="186"/>
    </row>
    <row r="269" spans="5:5">
      <c r="E269" s="186"/>
    </row>
    <row r="270" spans="5:5">
      <c r="E270" s="186"/>
    </row>
    <row r="271" spans="5:5">
      <c r="E271" s="186"/>
    </row>
    <row r="272" spans="5:5">
      <c r="E272" s="186"/>
    </row>
    <row r="273" spans="5:5">
      <c r="E273" s="186"/>
    </row>
    <row r="274" spans="5:5">
      <c r="E274" s="186"/>
    </row>
    <row r="275" spans="5:5">
      <c r="E275" s="186"/>
    </row>
    <row r="276" spans="5:5">
      <c r="E276" s="186"/>
    </row>
    <row r="277" spans="5:5">
      <c r="E277" s="186"/>
    </row>
    <row r="278" spans="5:5">
      <c r="E278" s="186"/>
    </row>
    <row r="279" spans="5:5">
      <c r="E279" s="186"/>
    </row>
    <row r="280" spans="5:5">
      <c r="E280" s="186"/>
    </row>
    <row r="281" spans="5:5">
      <c r="E281" s="186"/>
    </row>
    <row r="282" spans="5:5">
      <c r="E282" s="186"/>
    </row>
    <row r="283" spans="5:5">
      <c r="E283" s="186"/>
    </row>
    <row r="284" spans="5:5">
      <c r="E284" s="186"/>
    </row>
    <row r="285" spans="5:5">
      <c r="E285" s="186"/>
    </row>
    <row r="286" spans="5:5">
      <c r="E286" s="186"/>
    </row>
    <row r="287" spans="5:5">
      <c r="E287" s="186"/>
    </row>
    <row r="288" spans="5:5">
      <c r="E288" s="186"/>
    </row>
    <row r="289" spans="5:5">
      <c r="E289" s="186"/>
    </row>
    <row r="290" spans="5:5">
      <c r="E290" s="186"/>
    </row>
    <row r="291" spans="5:5">
      <c r="E291" s="186"/>
    </row>
    <row r="292" spans="5:5">
      <c r="E292" s="186"/>
    </row>
    <row r="293" spans="5:5">
      <c r="E293" s="186"/>
    </row>
    <row r="294" spans="5:5">
      <c r="E294" s="186"/>
    </row>
    <row r="295" spans="5:5">
      <c r="E295" s="186"/>
    </row>
    <row r="296" spans="5:5">
      <c r="E296" s="186"/>
    </row>
    <row r="297" spans="5:5">
      <c r="E297" s="186"/>
    </row>
    <row r="298" spans="5:5">
      <c r="E298" s="186"/>
    </row>
    <row r="299" spans="5:5">
      <c r="E299" s="186"/>
    </row>
    <row r="300" spans="5:5">
      <c r="E300" s="186"/>
    </row>
    <row r="301" spans="5:5">
      <c r="E301" s="186"/>
    </row>
    <row r="302" spans="5:5">
      <c r="E302" s="186"/>
    </row>
    <row r="303" spans="5:5">
      <c r="E303" s="186"/>
    </row>
    <row r="304" spans="5:5">
      <c r="E304" s="186"/>
    </row>
    <row r="305" spans="5:5">
      <c r="E305" s="186"/>
    </row>
    <row r="306" spans="5:5">
      <c r="E306" s="186"/>
    </row>
    <row r="307" spans="5:5">
      <c r="E307" s="186"/>
    </row>
    <row r="308" spans="5:5">
      <c r="E308" s="186"/>
    </row>
    <row r="309" spans="5:5">
      <c r="E309" s="186"/>
    </row>
    <row r="310" spans="5:5">
      <c r="E310" s="186"/>
    </row>
    <row r="311" spans="5:5">
      <c r="E311" s="186"/>
    </row>
    <row r="312" spans="5:5">
      <c r="E312" s="186"/>
    </row>
    <row r="313" spans="5:5">
      <c r="E313" s="186"/>
    </row>
    <row r="314" spans="5:5">
      <c r="E314" s="186"/>
    </row>
    <row r="315" spans="5:5">
      <c r="E315" s="186"/>
    </row>
    <row r="316" spans="5:5">
      <c r="E316" s="186"/>
    </row>
    <row r="317" spans="5:5">
      <c r="E317" s="186"/>
    </row>
    <row r="318" spans="5:5">
      <c r="E318" s="186"/>
    </row>
    <row r="319" spans="5:5">
      <c r="E319" s="186"/>
    </row>
    <row r="320" spans="5:5">
      <c r="E320" s="186"/>
    </row>
    <row r="321" spans="5:5">
      <c r="E321" s="186"/>
    </row>
    <row r="322" spans="5:5">
      <c r="E322" s="186"/>
    </row>
    <row r="323" spans="5:5">
      <c r="E323" s="186"/>
    </row>
    <row r="324" spans="5:5">
      <c r="E324" s="186"/>
    </row>
    <row r="325" spans="5:5">
      <c r="E325" s="186"/>
    </row>
    <row r="326" spans="5:5">
      <c r="E326" s="186"/>
    </row>
    <row r="327" spans="5:5">
      <c r="E327" s="186"/>
    </row>
    <row r="328" spans="5:5">
      <c r="E328" s="186"/>
    </row>
    <row r="329" spans="5:5">
      <c r="E329" s="186"/>
    </row>
    <row r="330" spans="5:5">
      <c r="E330" s="186"/>
    </row>
    <row r="331" spans="5:5">
      <c r="E331" s="186"/>
    </row>
    <row r="332" spans="5:5">
      <c r="E332" s="186"/>
    </row>
    <row r="333" spans="5:5">
      <c r="E333" s="186"/>
    </row>
    <row r="334" spans="5:5">
      <c r="E334" s="186"/>
    </row>
    <row r="335" spans="5:5">
      <c r="E335" s="186"/>
    </row>
    <row r="336" spans="5:5">
      <c r="E336" s="186"/>
    </row>
    <row r="337" spans="5:5">
      <c r="E337" s="186"/>
    </row>
    <row r="338" spans="5:5">
      <c r="E338" s="186"/>
    </row>
    <row r="339" spans="5:5">
      <c r="E339" s="186"/>
    </row>
    <row r="340" spans="5:5">
      <c r="E340" s="186"/>
    </row>
    <row r="341" spans="5:5">
      <c r="E341" s="186"/>
    </row>
    <row r="342" spans="5:5">
      <c r="E342" s="186"/>
    </row>
    <row r="343" spans="5:5">
      <c r="E343" s="186"/>
    </row>
    <row r="344" spans="5:5">
      <c r="E344" s="186"/>
    </row>
    <row r="345" spans="5:5">
      <c r="E345" s="186"/>
    </row>
    <row r="346" spans="5:5">
      <c r="E346" s="186"/>
    </row>
    <row r="347" spans="5:5">
      <c r="E347" s="186"/>
    </row>
    <row r="348" spans="5:5">
      <c r="E348" s="186"/>
    </row>
    <row r="349" spans="5:5">
      <c r="E349" s="186"/>
    </row>
    <row r="350" spans="5:5">
      <c r="E350" s="186"/>
    </row>
    <row r="351" spans="5:5">
      <c r="E351" s="186"/>
    </row>
    <row r="352" spans="5:5">
      <c r="E352" s="186"/>
    </row>
    <row r="353" spans="5:5">
      <c r="E353" s="186"/>
    </row>
    <row r="354" spans="5:5">
      <c r="E354" s="186"/>
    </row>
    <row r="355" spans="5:5">
      <c r="E355" s="186"/>
    </row>
    <row r="356" spans="5:5">
      <c r="E356" s="186"/>
    </row>
    <row r="357" spans="5:5">
      <c r="E357" s="186"/>
    </row>
    <row r="358" spans="5:5">
      <c r="E358" s="186"/>
    </row>
    <row r="359" spans="5:5">
      <c r="E359" s="186"/>
    </row>
    <row r="360" spans="5:5">
      <c r="E360" s="186"/>
    </row>
    <row r="361" spans="5:5">
      <c r="E361" s="186"/>
    </row>
    <row r="362" spans="5:5">
      <c r="E362" s="186"/>
    </row>
    <row r="363" spans="5:5">
      <c r="E363" s="186"/>
    </row>
    <row r="364" spans="5:5">
      <c r="E364" s="186"/>
    </row>
    <row r="365" spans="5:5">
      <c r="E365" s="186"/>
    </row>
    <row r="366" spans="5:5">
      <c r="E366" s="186"/>
    </row>
    <row r="367" spans="5:5">
      <c r="E367" s="186"/>
    </row>
    <row r="368" spans="5:5">
      <c r="E368" s="186"/>
    </row>
    <row r="369" spans="5:5">
      <c r="E369" s="186"/>
    </row>
    <row r="370" spans="5:5">
      <c r="E370" s="186"/>
    </row>
    <row r="371" spans="5:5">
      <c r="E371" s="186"/>
    </row>
    <row r="372" spans="5:5">
      <c r="E372" s="186"/>
    </row>
    <row r="373" spans="5:5">
      <c r="E373" s="186"/>
    </row>
    <row r="374" spans="5:5">
      <c r="E374" s="186"/>
    </row>
    <row r="375" spans="5:5">
      <c r="E375" s="186"/>
    </row>
    <row r="376" spans="5:5">
      <c r="E376" s="186"/>
    </row>
    <row r="377" spans="5:5">
      <c r="E377" s="186"/>
    </row>
    <row r="378" spans="5:5">
      <c r="E378" s="186"/>
    </row>
    <row r="379" spans="5:5">
      <c r="E379" s="186"/>
    </row>
    <row r="380" spans="5:5">
      <c r="E380" s="186"/>
    </row>
    <row r="381" spans="5:5">
      <c r="E381" s="186"/>
    </row>
    <row r="382" spans="5:5">
      <c r="E382" s="186"/>
    </row>
    <row r="383" spans="5:5">
      <c r="E383" s="186"/>
    </row>
    <row r="384" spans="5:5">
      <c r="E384" s="186"/>
    </row>
    <row r="385" spans="5:5">
      <c r="E385" s="186"/>
    </row>
    <row r="386" spans="5:5">
      <c r="E386" s="186"/>
    </row>
    <row r="387" spans="5:5">
      <c r="E387" s="186"/>
    </row>
    <row r="388" spans="5:5">
      <c r="E388" s="186"/>
    </row>
    <row r="389" spans="5:5">
      <c r="E389" s="186"/>
    </row>
    <row r="390" spans="5:5">
      <c r="E390" s="186"/>
    </row>
    <row r="391" spans="5:5">
      <c r="E391" s="186"/>
    </row>
    <row r="392" spans="5:5">
      <c r="E392" s="186"/>
    </row>
    <row r="393" spans="5:5">
      <c r="E393" s="186"/>
    </row>
    <row r="394" spans="5:5">
      <c r="E394" s="186"/>
    </row>
    <row r="395" spans="5:5">
      <c r="E395" s="186"/>
    </row>
    <row r="396" spans="5:5">
      <c r="E396" s="186"/>
    </row>
    <row r="397" spans="5:5">
      <c r="E397" s="186"/>
    </row>
    <row r="398" spans="5:5">
      <c r="E398" s="186"/>
    </row>
    <row r="399" spans="5:5">
      <c r="E399" s="186"/>
    </row>
    <row r="400" spans="5:5">
      <c r="E400" s="186"/>
    </row>
    <row r="401" spans="5:5">
      <c r="E401" s="186"/>
    </row>
    <row r="402" spans="5:5">
      <c r="E402" s="186"/>
    </row>
    <row r="403" spans="5:5">
      <c r="E403" s="186"/>
    </row>
    <row r="404" spans="5:5">
      <c r="E404" s="186"/>
    </row>
    <row r="405" spans="5:5">
      <c r="E405" s="186"/>
    </row>
    <row r="406" spans="5:5">
      <c r="E406" s="186"/>
    </row>
    <row r="407" spans="5:5">
      <c r="E407" s="186"/>
    </row>
    <row r="408" spans="5:5">
      <c r="E408" s="186"/>
    </row>
    <row r="409" spans="5:5">
      <c r="E409" s="186"/>
    </row>
    <row r="410" spans="5:5">
      <c r="E410" s="186"/>
    </row>
    <row r="411" spans="5:5">
      <c r="E411" s="186"/>
    </row>
    <row r="412" spans="5:5">
      <c r="E412" s="186"/>
    </row>
    <row r="413" spans="5:5">
      <c r="E413" s="186"/>
    </row>
    <row r="414" spans="5:5">
      <c r="E414" s="186"/>
    </row>
    <row r="415" spans="5:5">
      <c r="E415" s="186"/>
    </row>
    <row r="416" spans="5:5">
      <c r="E416" s="186"/>
    </row>
    <row r="417" spans="5:5">
      <c r="E417" s="186"/>
    </row>
    <row r="418" spans="5:5">
      <c r="E418" s="186"/>
    </row>
    <row r="419" spans="5:5">
      <c r="E419" s="186"/>
    </row>
    <row r="420" spans="5:5">
      <c r="E420" s="186"/>
    </row>
    <row r="421" spans="5:5">
      <c r="E421" s="186"/>
    </row>
    <row r="422" spans="5:5">
      <c r="E422" s="186"/>
    </row>
    <row r="423" spans="5:5">
      <c r="E423" s="186"/>
    </row>
    <row r="424" spans="5:5">
      <c r="E424" s="186"/>
    </row>
    <row r="425" spans="5:5">
      <c r="E425" s="186"/>
    </row>
    <row r="426" spans="5:5">
      <c r="E426" s="186"/>
    </row>
    <row r="427" spans="5:5">
      <c r="E427" s="186"/>
    </row>
    <row r="428" spans="5:5">
      <c r="E428" s="186"/>
    </row>
    <row r="429" spans="5:5">
      <c r="E429" s="186"/>
    </row>
    <row r="430" spans="5:5">
      <c r="E430" s="186"/>
    </row>
    <row r="431" spans="5:5">
      <c r="E431" s="186"/>
    </row>
    <row r="432" spans="5:5">
      <c r="E432" s="186"/>
    </row>
    <row r="433" spans="5:5">
      <c r="E433" s="186"/>
    </row>
    <row r="434" spans="5:5">
      <c r="E434" s="186"/>
    </row>
    <row r="435" spans="5:5">
      <c r="E435" s="186"/>
    </row>
    <row r="436" spans="5:5">
      <c r="E436" s="186"/>
    </row>
    <row r="437" spans="5:5">
      <c r="E437" s="186"/>
    </row>
    <row r="438" spans="5:5">
      <c r="E438" s="186"/>
    </row>
    <row r="439" spans="5:5">
      <c r="E439" s="186"/>
    </row>
    <row r="440" spans="5:5">
      <c r="E440" s="186"/>
    </row>
    <row r="441" spans="5:5">
      <c r="E441" s="186"/>
    </row>
    <row r="442" spans="5:5">
      <c r="E442" s="186"/>
    </row>
    <row r="443" spans="5:5">
      <c r="E443" s="186"/>
    </row>
    <row r="444" spans="5:5">
      <c r="E444" s="186"/>
    </row>
    <row r="445" spans="5:5">
      <c r="E445" s="186"/>
    </row>
    <row r="446" spans="5:5">
      <c r="E446" s="186"/>
    </row>
    <row r="447" spans="5:5">
      <c r="E447" s="186"/>
    </row>
    <row r="448" spans="5:5">
      <c r="E448" s="186"/>
    </row>
    <row r="449" spans="5:5">
      <c r="E449" s="186"/>
    </row>
    <row r="450" spans="5:5">
      <c r="E450" s="186"/>
    </row>
    <row r="451" spans="5:5">
      <c r="E451" s="186"/>
    </row>
    <row r="452" spans="5:5">
      <c r="E452" s="186"/>
    </row>
    <row r="453" spans="5:5">
      <c r="E453" s="186"/>
    </row>
    <row r="454" spans="5:5">
      <c r="E454" s="186"/>
    </row>
    <row r="455" spans="5:5">
      <c r="E455" s="186"/>
    </row>
    <row r="456" spans="5:5">
      <c r="E456" s="186"/>
    </row>
    <row r="457" spans="5:5">
      <c r="E457" s="186"/>
    </row>
    <row r="458" spans="5:5">
      <c r="E458" s="186"/>
    </row>
    <row r="459" spans="5:5">
      <c r="E459" s="186"/>
    </row>
    <row r="460" spans="5:5">
      <c r="E460" s="186"/>
    </row>
    <row r="461" spans="5:5">
      <c r="E461" s="186"/>
    </row>
    <row r="462" spans="5:5">
      <c r="E462" s="186"/>
    </row>
    <row r="463" spans="5:5">
      <c r="E463" s="186"/>
    </row>
    <row r="464" spans="5:5">
      <c r="E464" s="186"/>
    </row>
    <row r="465" spans="5:5">
      <c r="E465" s="186"/>
    </row>
    <row r="466" spans="5:5">
      <c r="E466" s="186"/>
    </row>
    <row r="467" spans="5:5">
      <c r="E467" s="186"/>
    </row>
    <row r="468" spans="5:5">
      <c r="E468" s="186"/>
    </row>
    <row r="469" spans="5:5">
      <c r="E469" s="186"/>
    </row>
    <row r="470" spans="5:5">
      <c r="E470" s="186"/>
    </row>
    <row r="471" spans="5:5">
      <c r="E471" s="186"/>
    </row>
    <row r="472" spans="5:5">
      <c r="E472" s="186"/>
    </row>
    <row r="473" spans="5:5">
      <c r="E473" s="186"/>
    </row>
    <row r="474" spans="5:5">
      <c r="E474" s="186"/>
    </row>
    <row r="475" spans="5:5">
      <c r="E475" s="186"/>
    </row>
    <row r="476" spans="5:5">
      <c r="E476" s="186"/>
    </row>
    <row r="477" spans="5:5">
      <c r="E477" s="186"/>
    </row>
    <row r="478" spans="5:5">
      <c r="E478" s="186"/>
    </row>
    <row r="479" spans="5:5">
      <c r="E479" s="186"/>
    </row>
    <row r="480" spans="5:5">
      <c r="E480" s="186"/>
    </row>
    <row r="481" spans="5:5">
      <c r="E481" s="186"/>
    </row>
    <row r="482" spans="5:5">
      <c r="E482" s="186"/>
    </row>
    <row r="483" spans="5:5">
      <c r="E483" s="186"/>
    </row>
    <row r="484" spans="5:5">
      <c r="E484" s="186"/>
    </row>
    <row r="485" spans="5:5">
      <c r="E485" s="186"/>
    </row>
    <row r="486" spans="5:5">
      <c r="E486" s="186"/>
    </row>
    <row r="487" spans="5:5">
      <c r="E487" s="186"/>
    </row>
    <row r="488" spans="5:5">
      <c r="E488" s="186"/>
    </row>
    <row r="489" spans="5:5">
      <c r="E489" s="186"/>
    </row>
    <row r="490" spans="5:5">
      <c r="E490" s="186"/>
    </row>
    <row r="491" spans="5:5">
      <c r="E491" s="186"/>
    </row>
    <row r="492" spans="5:5">
      <c r="E492" s="186"/>
    </row>
    <row r="493" spans="5:5">
      <c r="E493" s="186"/>
    </row>
    <row r="494" spans="5:5">
      <c r="E494" s="186"/>
    </row>
    <row r="495" spans="5:5">
      <c r="E495" s="186"/>
    </row>
    <row r="496" spans="5:5">
      <c r="E496" s="186"/>
    </row>
    <row r="497" spans="5:5">
      <c r="E497" s="186"/>
    </row>
    <row r="498" spans="5:5">
      <c r="E498" s="186"/>
    </row>
    <row r="499" spans="5:5">
      <c r="E499" s="186"/>
    </row>
    <row r="500" spans="5:5">
      <c r="E500" s="186"/>
    </row>
    <row r="501" spans="5:5">
      <c r="E501" s="186"/>
    </row>
    <row r="502" spans="5:5">
      <c r="E502" s="186"/>
    </row>
    <row r="503" spans="5:5">
      <c r="E503" s="186"/>
    </row>
    <row r="504" spans="5:5">
      <c r="E504" s="186"/>
    </row>
    <row r="505" spans="5:5">
      <c r="E505" s="186"/>
    </row>
    <row r="506" spans="5:5">
      <c r="E506" s="186"/>
    </row>
    <row r="507" spans="5:5">
      <c r="E507" s="186"/>
    </row>
    <row r="508" spans="5:5">
      <c r="E508" s="186"/>
    </row>
    <row r="509" spans="5:5">
      <c r="E509" s="186"/>
    </row>
    <row r="510" spans="5:5">
      <c r="E510" s="186"/>
    </row>
    <row r="511" spans="5:5">
      <c r="E511" s="186"/>
    </row>
    <row r="512" spans="5:5">
      <c r="E512" s="186"/>
    </row>
    <row r="513" spans="5:5">
      <c r="E513" s="186"/>
    </row>
    <row r="514" spans="5:5">
      <c r="E514" s="186"/>
    </row>
    <row r="515" spans="5:5">
      <c r="E515" s="186"/>
    </row>
    <row r="516" spans="5:5">
      <c r="E516" s="186"/>
    </row>
    <row r="517" spans="5:5">
      <c r="E517" s="186"/>
    </row>
    <row r="518" spans="5:5">
      <c r="E518" s="186"/>
    </row>
    <row r="519" spans="5:5">
      <c r="E519" s="186"/>
    </row>
    <row r="520" spans="5:5">
      <c r="E520" s="186"/>
    </row>
    <row r="521" spans="5:5">
      <c r="E521" s="186"/>
    </row>
    <row r="522" spans="5:5">
      <c r="E522" s="186"/>
    </row>
    <row r="523" spans="5:5">
      <c r="E523" s="186"/>
    </row>
    <row r="524" spans="5:5">
      <c r="E524" s="186"/>
    </row>
    <row r="525" spans="5:5">
      <c r="E525" s="186"/>
    </row>
    <row r="526" spans="5:5">
      <c r="E526" s="186"/>
    </row>
    <row r="527" spans="5:5">
      <c r="E527" s="186"/>
    </row>
    <row r="528" spans="5:5">
      <c r="E528" s="186"/>
    </row>
    <row r="529" spans="5:5">
      <c r="E529" s="186"/>
    </row>
    <row r="530" spans="5:5">
      <c r="E530" s="186"/>
    </row>
    <row r="531" spans="5:5">
      <c r="E531" s="186"/>
    </row>
    <row r="532" spans="5:5">
      <c r="E532" s="186"/>
    </row>
    <row r="533" spans="5:5">
      <c r="E533" s="186"/>
    </row>
    <row r="534" spans="5:5">
      <c r="E534" s="186"/>
    </row>
    <row r="535" spans="5:5">
      <c r="E535" s="186"/>
    </row>
    <row r="536" spans="5:5">
      <c r="E536" s="186"/>
    </row>
    <row r="537" spans="5:5">
      <c r="E537" s="186"/>
    </row>
    <row r="538" spans="5:5">
      <c r="E538" s="186"/>
    </row>
    <row r="539" spans="5:5">
      <c r="E539" s="186"/>
    </row>
    <row r="540" spans="5:5">
      <c r="E540" s="186"/>
    </row>
    <row r="541" spans="5:5">
      <c r="E541" s="186"/>
    </row>
    <row r="542" spans="5:5">
      <c r="E542" s="186"/>
    </row>
    <row r="543" spans="5:5">
      <c r="E543" s="186"/>
    </row>
    <row r="544" spans="5:5">
      <c r="E544" s="186"/>
    </row>
    <row r="545" spans="5:5">
      <c r="E545" s="186"/>
    </row>
    <row r="546" spans="5:5">
      <c r="E546" s="186"/>
    </row>
    <row r="547" spans="5:5">
      <c r="E547" s="186"/>
    </row>
    <row r="548" spans="5:5">
      <c r="E548" s="186"/>
    </row>
    <row r="549" spans="5:5">
      <c r="E549" s="186"/>
    </row>
    <row r="550" spans="5:5">
      <c r="E550" s="186"/>
    </row>
    <row r="551" spans="5:5">
      <c r="E551" s="186"/>
    </row>
    <row r="552" spans="5:5">
      <c r="E552" s="186"/>
    </row>
    <row r="553" spans="5:5">
      <c r="E553" s="186"/>
    </row>
    <row r="554" spans="5:5">
      <c r="E554" s="186"/>
    </row>
    <row r="555" spans="5:5">
      <c r="E555" s="186"/>
    </row>
    <row r="556" spans="5:5">
      <c r="E556" s="186"/>
    </row>
    <row r="557" spans="5:5">
      <c r="E557" s="186"/>
    </row>
    <row r="558" spans="5:5">
      <c r="E558" s="186"/>
    </row>
    <row r="559" spans="5:5">
      <c r="E559" s="186"/>
    </row>
    <row r="560" spans="5:5">
      <c r="E560" s="186"/>
    </row>
    <row r="561" spans="5:5">
      <c r="E561" s="186"/>
    </row>
    <row r="562" spans="5:5">
      <c r="E562" s="186"/>
    </row>
    <row r="563" spans="5:5">
      <c r="E563" s="186"/>
    </row>
    <row r="564" spans="5:5">
      <c r="E564" s="186"/>
    </row>
    <row r="565" spans="5:5">
      <c r="E565" s="186"/>
    </row>
    <row r="566" spans="5:5">
      <c r="E566" s="186"/>
    </row>
    <row r="567" spans="5:5">
      <c r="E567" s="186"/>
    </row>
    <row r="568" spans="5:5">
      <c r="E568" s="186"/>
    </row>
    <row r="569" spans="5:5">
      <c r="E569" s="186"/>
    </row>
    <row r="570" spans="5:5">
      <c r="E570" s="186"/>
    </row>
    <row r="571" spans="5:5">
      <c r="E571" s="186"/>
    </row>
    <row r="572" spans="5:5">
      <c r="E572" s="186"/>
    </row>
    <row r="573" spans="5:5">
      <c r="E573" s="186"/>
    </row>
    <row r="574" spans="5:5">
      <c r="E574" s="186"/>
    </row>
    <row r="575" spans="5:5">
      <c r="E575" s="186"/>
    </row>
    <row r="576" spans="5:5">
      <c r="E576" s="186"/>
    </row>
    <row r="577" spans="5:5">
      <c r="E577" s="186"/>
    </row>
    <row r="578" spans="5:5">
      <c r="E578" s="186"/>
    </row>
    <row r="579" spans="5:5">
      <c r="E579" s="186"/>
    </row>
    <row r="580" spans="5:5">
      <c r="E580" s="186"/>
    </row>
    <row r="581" spans="5:5">
      <c r="E581" s="186"/>
    </row>
    <row r="582" spans="5:5">
      <c r="E582" s="186"/>
    </row>
    <row r="583" spans="5:5">
      <c r="E583" s="186"/>
    </row>
    <row r="584" spans="5:5">
      <c r="E584" s="186"/>
    </row>
    <row r="585" spans="5:5">
      <c r="E585" s="186"/>
    </row>
    <row r="586" spans="5:5">
      <c r="E586" s="186"/>
    </row>
    <row r="587" spans="5:5">
      <c r="E587" s="186"/>
    </row>
    <row r="588" spans="5:5">
      <c r="E588" s="186"/>
    </row>
    <row r="589" spans="5:5">
      <c r="E589" s="186"/>
    </row>
    <row r="590" spans="5:5">
      <c r="E590" s="186"/>
    </row>
    <row r="591" spans="5:5">
      <c r="E591" s="186"/>
    </row>
    <row r="592" spans="5:5">
      <c r="E592" s="186"/>
    </row>
    <row r="593" spans="5:5">
      <c r="E593" s="186"/>
    </row>
    <row r="594" spans="5:5">
      <c r="E594" s="186"/>
    </row>
    <row r="595" spans="5:5">
      <c r="E595" s="186"/>
    </row>
    <row r="596" spans="5:5">
      <c r="E596" s="186"/>
    </row>
    <row r="597" spans="5:5">
      <c r="E597" s="186"/>
    </row>
    <row r="598" spans="5:5">
      <c r="E598" s="186"/>
    </row>
    <row r="599" spans="5:5">
      <c r="E599" s="186"/>
    </row>
    <row r="600" spans="5:5">
      <c r="E600" s="186"/>
    </row>
    <row r="601" spans="5:5">
      <c r="E601" s="186"/>
    </row>
    <row r="602" spans="5:5">
      <c r="E602" s="186"/>
    </row>
    <row r="603" spans="5:5">
      <c r="E603" s="186"/>
    </row>
    <row r="604" spans="5:5">
      <c r="E604" s="186"/>
    </row>
    <row r="605" spans="5:5">
      <c r="E605" s="186"/>
    </row>
    <row r="606" spans="5:5">
      <c r="E606" s="186"/>
    </row>
    <row r="607" spans="5:5">
      <c r="E607" s="186"/>
    </row>
    <row r="608" spans="5:5">
      <c r="E608" s="186"/>
    </row>
    <row r="609" spans="5:5">
      <c r="E609" s="186"/>
    </row>
    <row r="610" spans="5:5">
      <c r="E610" s="186"/>
    </row>
    <row r="611" spans="5:5">
      <c r="E611" s="186"/>
    </row>
    <row r="612" spans="5:5">
      <c r="E612" s="186"/>
    </row>
    <row r="613" spans="5:5">
      <c r="E613" s="186"/>
    </row>
    <row r="614" spans="5:5">
      <c r="E614" s="186"/>
    </row>
    <row r="615" spans="5:5">
      <c r="E615" s="186"/>
    </row>
    <row r="616" spans="5:5">
      <c r="E616" s="186"/>
    </row>
    <row r="617" spans="5:5">
      <c r="E617" s="186"/>
    </row>
    <row r="618" spans="5:5">
      <c r="E618" s="186"/>
    </row>
    <row r="619" spans="5:5">
      <c r="E619" s="186"/>
    </row>
    <row r="620" spans="5:5">
      <c r="E620" s="186"/>
    </row>
    <row r="621" spans="5:5">
      <c r="E621" s="186"/>
    </row>
    <row r="622" spans="5:5">
      <c r="E622" s="186"/>
    </row>
    <row r="623" spans="5:5">
      <c r="E623" s="186"/>
    </row>
    <row r="624" spans="5:5">
      <c r="E624" s="186"/>
    </row>
    <row r="625" spans="5:5">
      <c r="E625" s="186"/>
    </row>
    <row r="626" spans="5:5">
      <c r="E626" s="186"/>
    </row>
    <row r="627" spans="5:5">
      <c r="E627" s="186"/>
    </row>
    <row r="628" spans="5:5">
      <c r="E628" s="186"/>
    </row>
    <row r="629" spans="5:5">
      <c r="E629" s="186"/>
    </row>
    <row r="630" spans="5:5">
      <c r="E630" s="186"/>
    </row>
    <row r="631" spans="5:5">
      <c r="E631" s="186"/>
    </row>
    <row r="632" spans="5:5">
      <c r="E632" s="186"/>
    </row>
    <row r="633" spans="5:5">
      <c r="E633" s="186"/>
    </row>
    <row r="634" spans="5:5">
      <c r="E634" s="186"/>
    </row>
    <row r="635" spans="5:5">
      <c r="E635" s="186"/>
    </row>
    <row r="636" spans="5:5">
      <c r="E636" s="186"/>
    </row>
    <row r="637" spans="5:5">
      <c r="E637" s="186"/>
    </row>
    <row r="638" spans="5:5">
      <c r="E638" s="186"/>
    </row>
    <row r="639" spans="5:5">
      <c r="E639" s="186"/>
    </row>
    <row r="640" spans="5:5">
      <c r="E640" s="186"/>
    </row>
    <row r="641" spans="5:5">
      <c r="E641" s="186"/>
    </row>
    <row r="642" spans="5:5">
      <c r="E642" s="186"/>
    </row>
    <row r="643" spans="5:5">
      <c r="E643" s="186"/>
    </row>
    <row r="644" spans="5:5">
      <c r="E644" s="186"/>
    </row>
    <row r="645" spans="5:5">
      <c r="E645" s="186"/>
    </row>
    <row r="646" spans="5:5">
      <c r="E646" s="186"/>
    </row>
    <row r="647" spans="5:5">
      <c r="E647" s="186"/>
    </row>
    <row r="648" spans="5:5">
      <c r="E648" s="186"/>
    </row>
    <row r="649" spans="5:5">
      <c r="E649" s="186"/>
    </row>
    <row r="650" spans="5:5">
      <c r="E650" s="186"/>
    </row>
    <row r="651" spans="5:5">
      <c r="E651" s="186"/>
    </row>
    <row r="652" spans="5:5">
      <c r="E652" s="186"/>
    </row>
    <row r="653" spans="5:5">
      <c r="E653" s="186"/>
    </row>
    <row r="654" spans="5:5">
      <c r="E654" s="186"/>
    </row>
    <row r="655" spans="5:5">
      <c r="E655" s="186"/>
    </row>
    <row r="656" spans="5:5">
      <c r="E656" s="186"/>
    </row>
    <row r="657" spans="5:5">
      <c r="E657" s="186"/>
    </row>
    <row r="658" spans="5:5">
      <c r="E658" s="186"/>
    </row>
    <row r="659" spans="5:5">
      <c r="E659" s="186"/>
    </row>
    <row r="660" spans="5:5">
      <c r="E660" s="186"/>
    </row>
    <row r="661" spans="5:5">
      <c r="E661" s="186"/>
    </row>
    <row r="662" spans="5:5">
      <c r="E662" s="186"/>
    </row>
    <row r="663" spans="5:5">
      <c r="E663" s="186"/>
    </row>
    <row r="664" spans="5:5">
      <c r="E664" s="186"/>
    </row>
    <row r="665" spans="5:5">
      <c r="E665" s="186"/>
    </row>
    <row r="666" spans="5:5">
      <c r="E666" s="186"/>
    </row>
    <row r="667" spans="5:5">
      <c r="E667" s="186"/>
    </row>
    <row r="668" spans="5:5">
      <c r="E668" s="186"/>
    </row>
    <row r="669" spans="5:5">
      <c r="E669" s="186"/>
    </row>
    <row r="670" spans="5:5">
      <c r="E670" s="186"/>
    </row>
    <row r="671" spans="5:5">
      <c r="E671" s="186"/>
    </row>
    <row r="672" spans="5:5">
      <c r="E672" s="186"/>
    </row>
    <row r="673" spans="5:5">
      <c r="E673" s="186"/>
    </row>
    <row r="674" spans="5:5">
      <c r="E674" s="186"/>
    </row>
    <row r="675" spans="5:5">
      <c r="E675" s="186"/>
    </row>
    <row r="676" spans="5:5">
      <c r="E676" s="186"/>
    </row>
    <row r="677" spans="5:5">
      <c r="E677" s="186"/>
    </row>
    <row r="678" spans="5:5">
      <c r="E678" s="186"/>
    </row>
    <row r="679" spans="5:5">
      <c r="E679" s="186"/>
    </row>
    <row r="680" spans="5:5">
      <c r="E680" s="186"/>
    </row>
    <row r="681" spans="5:5">
      <c r="E681" s="186"/>
    </row>
    <row r="682" spans="5:5">
      <c r="E682" s="186"/>
    </row>
    <row r="683" spans="5:5">
      <c r="E683" s="186"/>
    </row>
    <row r="684" spans="5:5">
      <c r="E684" s="186"/>
    </row>
    <row r="685" spans="5:5">
      <c r="E685" s="186"/>
    </row>
    <row r="686" spans="5:5">
      <c r="E686" s="186"/>
    </row>
    <row r="687" spans="5:5">
      <c r="E687" s="186"/>
    </row>
    <row r="688" spans="5:5">
      <c r="E688" s="186"/>
    </row>
    <row r="689" spans="5:5">
      <c r="E689" s="186"/>
    </row>
    <row r="690" spans="5:5">
      <c r="E690" s="186"/>
    </row>
    <row r="691" spans="5:5">
      <c r="E691" s="186"/>
    </row>
    <row r="692" spans="5:5">
      <c r="E692" s="186"/>
    </row>
    <row r="693" spans="5:5">
      <c r="E693" s="186"/>
    </row>
    <row r="694" spans="5:5">
      <c r="E694" s="186"/>
    </row>
    <row r="695" spans="5:5">
      <c r="E695" s="186"/>
    </row>
    <row r="696" spans="5:5">
      <c r="E696" s="186"/>
    </row>
    <row r="697" spans="5:5">
      <c r="E697" s="186"/>
    </row>
    <row r="698" spans="5:5">
      <c r="E698" s="186"/>
    </row>
    <row r="699" spans="5:5">
      <c r="E699" s="186"/>
    </row>
    <row r="700" spans="5:5">
      <c r="E700" s="186"/>
    </row>
    <row r="701" spans="5:5">
      <c r="E701" s="186"/>
    </row>
    <row r="702" spans="5:5">
      <c r="E702" s="186"/>
    </row>
    <row r="703" spans="5:5">
      <c r="E703" s="186"/>
    </row>
    <row r="704" spans="5:5">
      <c r="E704" s="186"/>
    </row>
    <row r="705" spans="5:5">
      <c r="E705" s="186"/>
    </row>
    <row r="706" spans="5:5">
      <c r="E706" s="186"/>
    </row>
    <row r="707" spans="5:5">
      <c r="E707" s="186"/>
    </row>
    <row r="708" spans="5:5">
      <c r="E708" s="186"/>
    </row>
    <row r="709" spans="5:5">
      <c r="E709" s="186"/>
    </row>
    <row r="710" spans="5:5">
      <c r="E710" s="186"/>
    </row>
    <row r="711" spans="5:5">
      <c r="E711" s="186"/>
    </row>
    <row r="712" spans="5:5">
      <c r="E712" s="186"/>
    </row>
    <row r="713" spans="5:5">
      <c r="E713" s="186"/>
    </row>
    <row r="714" spans="5:5">
      <c r="E714" s="186"/>
    </row>
    <row r="715" spans="5:5">
      <c r="E715" s="186"/>
    </row>
    <row r="716" spans="5:5">
      <c r="E716" s="186"/>
    </row>
    <row r="717" spans="5:5">
      <c r="E717" s="186"/>
    </row>
    <row r="718" spans="5:5">
      <c r="E718" s="186"/>
    </row>
    <row r="719" spans="5:5">
      <c r="E719" s="186"/>
    </row>
    <row r="720" spans="5:5">
      <c r="E720" s="186"/>
    </row>
    <row r="721" spans="5:5">
      <c r="E721" s="186"/>
    </row>
    <row r="722" spans="5:5">
      <c r="E722" s="186"/>
    </row>
    <row r="723" spans="5:5">
      <c r="E723" s="186"/>
    </row>
    <row r="724" spans="5:5">
      <c r="E724" s="186"/>
    </row>
    <row r="725" spans="5:5">
      <c r="E725" s="186"/>
    </row>
    <row r="726" spans="5:5">
      <c r="E726" s="186"/>
    </row>
    <row r="727" spans="5:5">
      <c r="E727" s="186"/>
    </row>
    <row r="728" spans="5:5">
      <c r="E728" s="186"/>
    </row>
    <row r="729" spans="5:5">
      <c r="E729" s="186"/>
    </row>
    <row r="730" spans="5:5">
      <c r="E730" s="186"/>
    </row>
    <row r="731" spans="5:5">
      <c r="E731" s="186"/>
    </row>
    <row r="732" spans="5:5">
      <c r="E732" s="186"/>
    </row>
    <row r="733" spans="5:5">
      <c r="E733" s="186"/>
    </row>
    <row r="734" spans="5:5">
      <c r="E734" s="186"/>
    </row>
    <row r="735" spans="5:5">
      <c r="E735" s="186"/>
    </row>
    <row r="736" spans="5:5">
      <c r="E736" s="186"/>
    </row>
    <row r="737" spans="5:5">
      <c r="E737" s="186"/>
    </row>
    <row r="738" spans="5:5">
      <c r="E738" s="186"/>
    </row>
    <row r="739" spans="5:5">
      <c r="E739" s="186"/>
    </row>
    <row r="740" spans="5:5">
      <c r="E740" s="186"/>
    </row>
    <row r="741" spans="5:5">
      <c r="E741" s="186"/>
    </row>
    <row r="742" spans="5:5">
      <c r="E742" s="186"/>
    </row>
    <row r="743" spans="5:5">
      <c r="E743" s="186"/>
    </row>
    <row r="744" spans="5:5">
      <c r="E744" s="186"/>
    </row>
    <row r="745" spans="5:5">
      <c r="E745" s="186"/>
    </row>
    <row r="746" spans="5:5">
      <c r="E746" s="186"/>
    </row>
    <row r="747" spans="5:5">
      <c r="E747" s="186"/>
    </row>
    <row r="748" spans="5:5">
      <c r="E748" s="186"/>
    </row>
    <row r="749" spans="5:5">
      <c r="E749" s="186"/>
    </row>
    <row r="750" spans="5:5">
      <c r="E750" s="186"/>
    </row>
    <row r="751" spans="5:5">
      <c r="E751" s="186"/>
    </row>
    <row r="752" spans="5:5">
      <c r="E752" s="186"/>
    </row>
    <row r="753" spans="5:5">
      <c r="E753" s="186"/>
    </row>
    <row r="754" spans="5:5">
      <c r="E754" s="186"/>
    </row>
    <row r="755" spans="5:5">
      <c r="E755" s="186"/>
    </row>
    <row r="756" spans="5:5">
      <c r="E756" s="186"/>
    </row>
    <row r="757" spans="5:5">
      <c r="E757" s="186"/>
    </row>
    <row r="758" spans="5:5">
      <c r="E758" s="186"/>
    </row>
    <row r="759" spans="5:5">
      <c r="E759" s="186"/>
    </row>
    <row r="760" spans="5:5">
      <c r="E760" s="186"/>
    </row>
    <row r="761" spans="5:5">
      <c r="E761" s="186"/>
    </row>
    <row r="762" spans="5:5">
      <c r="E762" s="186"/>
    </row>
    <row r="763" spans="5:5">
      <c r="E763" s="186"/>
    </row>
    <row r="764" spans="5:5">
      <c r="E764" s="186"/>
    </row>
    <row r="765" spans="5:5">
      <c r="E765" s="186"/>
    </row>
    <row r="766" spans="5:5">
      <c r="E766" s="186"/>
    </row>
    <row r="767" spans="5:5">
      <c r="E767" s="186"/>
    </row>
    <row r="768" spans="5:5">
      <c r="E768" s="186"/>
    </row>
    <row r="769" spans="5:5">
      <c r="E769" s="186"/>
    </row>
    <row r="770" spans="5:5">
      <c r="E770" s="186"/>
    </row>
    <row r="771" spans="5:5">
      <c r="E771" s="186"/>
    </row>
    <row r="772" spans="5:5">
      <c r="E772" s="186"/>
    </row>
    <row r="773" spans="5:5">
      <c r="E773" s="186"/>
    </row>
    <row r="774" spans="5:5">
      <c r="E774" s="186"/>
    </row>
    <row r="775" spans="5:5">
      <c r="E775" s="186"/>
    </row>
    <row r="776" spans="5:5">
      <c r="E776" s="186"/>
    </row>
    <row r="777" spans="5:5">
      <c r="E777" s="186"/>
    </row>
    <row r="778" spans="5:5">
      <c r="E778" s="186"/>
    </row>
    <row r="779" spans="5:5">
      <c r="E779" s="186"/>
    </row>
    <row r="780" spans="5:5">
      <c r="E780" s="186"/>
    </row>
    <row r="781" spans="5:5">
      <c r="E781" s="186"/>
    </row>
    <row r="782" spans="5:5">
      <c r="E782" s="186"/>
    </row>
    <row r="783" spans="5:5">
      <c r="E783" s="186"/>
    </row>
    <row r="784" spans="5:5">
      <c r="E784" s="186"/>
    </row>
    <row r="785" spans="5:5">
      <c r="E785" s="186"/>
    </row>
    <row r="786" spans="5:5">
      <c r="E786" s="186"/>
    </row>
    <row r="787" spans="5:5">
      <c r="E787" s="186"/>
    </row>
    <row r="788" spans="5:5">
      <c r="E788" s="186"/>
    </row>
    <row r="789" spans="5:5">
      <c r="E789" s="186"/>
    </row>
    <row r="790" spans="5:5">
      <c r="E790" s="186"/>
    </row>
    <row r="791" spans="5:5">
      <c r="E791" s="186"/>
    </row>
    <row r="792" spans="5:5">
      <c r="E792" s="186"/>
    </row>
    <row r="793" spans="5:5">
      <c r="E793" s="186"/>
    </row>
    <row r="794" spans="5:5">
      <c r="E794" s="186"/>
    </row>
    <row r="795" spans="5:5">
      <c r="E795" s="186"/>
    </row>
    <row r="796" spans="5:5">
      <c r="E796" s="186"/>
    </row>
    <row r="797" spans="5:5">
      <c r="E797" s="186"/>
    </row>
    <row r="798" spans="5:5">
      <c r="E798" s="186"/>
    </row>
    <row r="799" spans="5:5">
      <c r="E799" s="186"/>
    </row>
    <row r="800" spans="5:5">
      <c r="E800" s="186"/>
    </row>
    <row r="801" spans="5:5">
      <c r="E801" s="186"/>
    </row>
    <row r="802" spans="5:5">
      <c r="E802" s="186"/>
    </row>
    <row r="803" spans="5:5">
      <c r="E803" s="186"/>
    </row>
    <row r="804" spans="5:5">
      <c r="E804" s="186"/>
    </row>
    <row r="805" spans="5:5">
      <c r="E805" s="186"/>
    </row>
    <row r="806" spans="5:5">
      <c r="E806" s="186"/>
    </row>
    <row r="807" spans="5:5">
      <c r="E807" s="186"/>
    </row>
    <row r="808" spans="5:5">
      <c r="E808" s="186"/>
    </row>
    <row r="809" spans="5:5">
      <c r="E809" s="186"/>
    </row>
    <row r="810" spans="5:5">
      <c r="E810" s="186"/>
    </row>
    <row r="811" spans="5:5">
      <c r="E811" s="186"/>
    </row>
    <row r="812" spans="5:5">
      <c r="E812" s="186"/>
    </row>
    <row r="813" spans="5:5">
      <c r="E813" s="186"/>
    </row>
    <row r="814" spans="5:5">
      <c r="E814" s="186"/>
    </row>
    <row r="815" spans="5:5">
      <c r="E815" s="186"/>
    </row>
    <row r="816" spans="5:5">
      <c r="E816" s="186"/>
    </row>
    <row r="817" spans="5:5">
      <c r="E817" s="186"/>
    </row>
    <row r="818" spans="5:5">
      <c r="E818" s="186"/>
    </row>
    <row r="819" spans="5:5">
      <c r="E819" s="186"/>
    </row>
    <row r="820" spans="5:5">
      <c r="E820" s="186"/>
    </row>
    <row r="821" spans="5:5">
      <c r="E821" s="186"/>
    </row>
    <row r="822" spans="5:5">
      <c r="E822" s="186"/>
    </row>
    <row r="823" spans="5:5">
      <c r="E823" s="186"/>
    </row>
    <row r="824" spans="5:5">
      <c r="E824" s="186"/>
    </row>
    <row r="825" spans="5:5">
      <c r="E825" s="186"/>
    </row>
    <row r="826" spans="5:5">
      <c r="E826" s="186"/>
    </row>
    <row r="827" spans="5:5">
      <c r="E827" s="186"/>
    </row>
    <row r="828" spans="5:5">
      <c r="E828" s="186"/>
    </row>
    <row r="829" spans="5:5">
      <c r="E829" s="186"/>
    </row>
    <row r="830" spans="5:5">
      <c r="E830" s="186"/>
    </row>
    <row r="831" spans="5:5">
      <c r="E831" s="186"/>
    </row>
    <row r="832" spans="5:5">
      <c r="E832" s="186"/>
    </row>
    <row r="833" spans="5:5">
      <c r="E833" s="186"/>
    </row>
    <row r="834" spans="5:5">
      <c r="E834" s="186"/>
    </row>
    <row r="835" spans="5:5">
      <c r="E835" s="186"/>
    </row>
    <row r="836" spans="5:5">
      <c r="E836" s="186"/>
    </row>
    <row r="837" spans="5:5">
      <c r="E837" s="186"/>
    </row>
    <row r="838" spans="5:5">
      <c r="E838" s="186"/>
    </row>
    <row r="839" spans="5:5">
      <c r="E839" s="186"/>
    </row>
    <row r="840" spans="5:5">
      <c r="E840" s="186"/>
    </row>
    <row r="841" spans="5:5">
      <c r="E841" s="186"/>
    </row>
    <row r="842" spans="5:5">
      <c r="E842" s="186"/>
    </row>
    <row r="843" spans="5:5">
      <c r="E843" s="186"/>
    </row>
    <row r="844" spans="5:5">
      <c r="E844" s="186"/>
    </row>
    <row r="845" spans="5:5">
      <c r="E845" s="186"/>
    </row>
    <row r="846" spans="5:5">
      <c r="E846" s="186"/>
    </row>
    <row r="847" spans="5:5">
      <c r="E847" s="186"/>
    </row>
    <row r="848" spans="5:5">
      <c r="E848" s="186"/>
    </row>
    <row r="849" spans="5:5">
      <c r="E849" s="186"/>
    </row>
    <row r="850" spans="5:5">
      <c r="E850" s="186"/>
    </row>
    <row r="851" spans="5:5">
      <c r="E851" s="186"/>
    </row>
    <row r="852" spans="5:5">
      <c r="E852" s="186"/>
    </row>
    <row r="853" spans="5:5">
      <c r="E853" s="186"/>
    </row>
    <row r="854" spans="5:5">
      <c r="E854" s="186"/>
    </row>
    <row r="855" spans="5:5">
      <c r="E855" s="186"/>
    </row>
    <row r="856" spans="5:5">
      <c r="E856" s="186"/>
    </row>
    <row r="857" spans="5:5">
      <c r="E857" s="186"/>
    </row>
    <row r="858" spans="5:5">
      <c r="E858" s="186"/>
    </row>
    <row r="859" spans="5:5">
      <c r="E859" s="186"/>
    </row>
    <row r="860" spans="5:5">
      <c r="E860" s="186"/>
    </row>
    <row r="861" spans="5:5">
      <c r="E861" s="186"/>
    </row>
    <row r="862" spans="5:5">
      <c r="E862" s="186"/>
    </row>
    <row r="863" spans="5:5">
      <c r="E863" s="186"/>
    </row>
    <row r="864" spans="5:5">
      <c r="E864" s="186"/>
    </row>
    <row r="865" spans="5:5">
      <c r="E865" s="186"/>
    </row>
  </sheetData>
  <phoneticPr fontId="10" type="noConversion"/>
  <conditionalFormatting sqref="H5:H6">
    <cfRule type="expression" dxfId="1265" priority="10" stopIfTrue="1">
      <formula>$I5=1</formula>
    </cfRule>
    <cfRule type="expression" dxfId="1264" priority="11" stopIfTrue="1">
      <formula>OR($I5=2,$I5=3)</formula>
    </cfRule>
    <cfRule type="expression" dxfId="1263" priority="12" stopIfTrue="1">
      <formula>$I5=4</formula>
    </cfRule>
  </conditionalFormatting>
  <conditionalFormatting sqref="G5:G6">
    <cfRule type="expression" dxfId="1262" priority="13" stopIfTrue="1">
      <formula>$I5=1</formula>
    </cfRule>
    <cfRule type="expression" dxfId="1261" priority="14" stopIfTrue="1">
      <formula>OR($I5=2,$I5=3)</formula>
    </cfRule>
    <cfRule type="expression" dxfId="1260" priority="15" stopIfTrue="1">
      <formula>$I5=4</formula>
    </cfRule>
  </conditionalFormatting>
  <pageMargins left="0.75" right="0.75" top="1" bottom="1" header="0.5" footer="0.5"/>
  <pageSetup scale="61"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N103"/>
  <sheetViews>
    <sheetView zoomScale="69" zoomScaleNormal="69" workbookViewId="0">
      <selection activeCell="I1" sqref="I1:K1"/>
    </sheetView>
  </sheetViews>
  <sheetFormatPr defaultColWidth="8.85546875" defaultRowHeight="20.100000000000001" customHeight="1"/>
  <cols>
    <col min="1" max="1" width="9.28515625" style="10" customWidth="1"/>
    <col min="2" max="2" width="9.28515625" style="7" customWidth="1"/>
    <col min="3" max="3" width="10.85546875" style="7" customWidth="1"/>
    <col min="4" max="4" width="8.85546875" style="7" customWidth="1"/>
    <col min="5" max="5" width="9.28515625" style="7" customWidth="1"/>
    <col min="6" max="6" width="13.28515625" style="7" customWidth="1"/>
    <col min="7" max="7" width="9" style="7" customWidth="1"/>
    <col min="8" max="8" width="12.140625" style="2" customWidth="1"/>
    <col min="9" max="9" width="3" style="11" bestFit="1" customWidth="1"/>
    <col min="10" max="10" width="15.42578125" style="6" customWidth="1"/>
    <col min="11" max="11" width="7" style="3" customWidth="1"/>
    <col min="12" max="12" width="71.7109375" style="76" customWidth="1"/>
    <col min="13" max="13" width="29.140625" style="18" customWidth="1"/>
    <col min="14" max="14" width="42.42578125" style="58" customWidth="1"/>
    <col min="15" max="16384" width="8.85546875" style="1"/>
  </cols>
  <sheetData>
    <row r="1" spans="1:14" ht="63" customHeight="1">
      <c r="A1" s="9"/>
      <c r="B1" s="8"/>
      <c r="C1" s="8"/>
      <c r="D1" s="8"/>
      <c r="E1" s="8"/>
      <c r="F1" s="8"/>
      <c r="G1" s="8"/>
      <c r="I1" s="226">
        <v>42979</v>
      </c>
      <c r="J1" s="227"/>
      <c r="K1" s="227"/>
      <c r="L1" s="74"/>
    </row>
    <row r="2" spans="1:14" ht="41.25" customHeight="1">
      <c r="A2" s="9" t="s">
        <v>223</v>
      </c>
      <c r="B2" s="8" t="s">
        <v>268</v>
      </c>
      <c r="C2" s="8" t="s">
        <v>269</v>
      </c>
      <c r="D2" s="8" t="s">
        <v>270</v>
      </c>
      <c r="E2" s="8" t="s">
        <v>271</v>
      </c>
      <c r="F2" s="8" t="s">
        <v>272</v>
      </c>
      <c r="G2" s="8" t="s">
        <v>273</v>
      </c>
      <c r="I2" s="228" t="s">
        <v>223</v>
      </c>
      <c r="J2" s="229"/>
      <c r="K2" s="230" t="s">
        <v>225</v>
      </c>
      <c r="L2" s="231"/>
      <c r="M2" s="120" t="s">
        <v>274</v>
      </c>
    </row>
    <row r="3" spans="1:14" ht="20.100000000000001" customHeight="1">
      <c r="I3" s="12"/>
      <c r="J3" s="13"/>
      <c r="K3" s="14"/>
      <c r="L3" s="75"/>
      <c r="M3" s="19"/>
    </row>
    <row r="4" spans="1:14" ht="56.25" customHeight="1">
      <c r="A4" s="10">
        <f>I1</f>
        <v>42979</v>
      </c>
      <c r="B4" s="7">
        <f t="shared" ref="B4:B67" si="0">WEEKDAY(A4,2)</f>
        <v>5</v>
      </c>
      <c r="C4" s="7" t="str">
        <f t="shared" ref="C4:C67" si="1">CHOOSE(B4,"Monday","Tuesday","Wednesday","Thursday","Friday","Saturday","Sunday")</f>
        <v>Friday</v>
      </c>
      <c r="D4" s="7" t="str">
        <f t="shared" ref="D4:D67" si="2">IF(AND(B3=7,B4=7),"yes","no")</f>
        <v>no</v>
      </c>
      <c r="E4" s="7">
        <f t="shared" ref="E4:E67" si="3">IF(B4&lt;6,4,IF(B4=6,1,2))</f>
        <v>4</v>
      </c>
      <c r="F4" s="7">
        <v>1</v>
      </c>
      <c r="G4" s="7">
        <f t="shared" ref="G4:G67" si="4">IF(D4="yes","",IF(B4&lt;6,F4,IF(OR(B4=6,B4=7),4,"error")))</f>
        <v>1</v>
      </c>
      <c r="I4" s="11">
        <f t="shared" ref="I4" si="5">IF(F4=1,A4,"")</f>
        <v>42979</v>
      </c>
      <c r="J4" s="4" t="str">
        <f t="shared" ref="J4" si="6">IF(F4=1,C4,"")</f>
        <v>Friday</v>
      </c>
      <c r="K4" s="5" t="str">
        <f>IF(AND(B4&lt;6,F4&lt;3),"am",IF(B4&lt;6,"pm",""))</f>
        <v>am</v>
      </c>
      <c r="L4" s="73"/>
      <c r="N4" s="58" t="str">
        <f t="shared" ref="N4:N45" si="7">IF(M4="","",VLOOKUP(M4,comps,4,FALSE))</f>
        <v/>
      </c>
    </row>
    <row r="5" spans="1:14" ht="20.100000000000001" customHeight="1">
      <c r="A5" s="10">
        <f t="shared" ref="A5:A68" si="8">IF(F4&lt;E4,A4,A4+1)</f>
        <v>42979</v>
      </c>
      <c r="B5" s="7">
        <f t="shared" si="0"/>
        <v>5</v>
      </c>
      <c r="C5" s="7" t="str">
        <f t="shared" si="1"/>
        <v>Friday</v>
      </c>
      <c r="D5" s="7" t="str">
        <f t="shared" si="2"/>
        <v>no</v>
      </c>
      <c r="E5" s="7">
        <f t="shared" si="3"/>
        <v>4</v>
      </c>
      <c r="F5" s="7">
        <f t="shared" ref="F5:F68" si="9">IF(F4&lt;E4,F4+1,1)</f>
        <v>2</v>
      </c>
      <c r="G5" s="7">
        <f t="shared" si="4"/>
        <v>2</v>
      </c>
      <c r="I5" s="11" t="str">
        <f t="shared" ref="I5:I7" si="10">IF(F5=1,A5,"")</f>
        <v/>
      </c>
      <c r="J5" s="4" t="str">
        <f t="shared" ref="J5:J7" si="11">IF(F5=1,C5,"")</f>
        <v/>
      </c>
      <c r="K5" s="5"/>
      <c r="L5" s="73"/>
      <c r="N5" s="58" t="str">
        <f t="shared" si="7"/>
        <v/>
      </c>
    </row>
    <row r="6" spans="1:14" ht="20.100000000000001" customHeight="1">
      <c r="A6" s="10">
        <f t="shared" si="8"/>
        <v>42979</v>
      </c>
      <c r="B6" s="7">
        <f t="shared" si="0"/>
        <v>5</v>
      </c>
      <c r="C6" s="7" t="str">
        <f t="shared" si="1"/>
        <v>Friday</v>
      </c>
      <c r="D6" s="7" t="str">
        <f t="shared" si="2"/>
        <v>no</v>
      </c>
      <c r="E6" s="7">
        <f t="shared" si="3"/>
        <v>4</v>
      </c>
      <c r="F6" s="7">
        <f t="shared" si="9"/>
        <v>3</v>
      </c>
      <c r="G6" s="7">
        <f t="shared" si="4"/>
        <v>3</v>
      </c>
      <c r="I6" s="11" t="str">
        <f t="shared" si="10"/>
        <v/>
      </c>
      <c r="J6" s="4" t="str">
        <f t="shared" si="11"/>
        <v/>
      </c>
      <c r="K6" s="5" t="str">
        <f>IF(AND(B6&lt;6,F6&lt;3),"am",IF(B6&lt;6,"pm",""))</f>
        <v>pm</v>
      </c>
      <c r="L6" s="73"/>
      <c r="N6" s="58" t="str">
        <f t="shared" si="7"/>
        <v/>
      </c>
    </row>
    <row r="7" spans="1:14" ht="20.100000000000001" customHeight="1">
      <c r="A7" s="10">
        <f t="shared" si="8"/>
        <v>42979</v>
      </c>
      <c r="B7" s="7">
        <f t="shared" si="0"/>
        <v>5</v>
      </c>
      <c r="C7" s="7" t="str">
        <f t="shared" si="1"/>
        <v>Friday</v>
      </c>
      <c r="D7" s="7" t="str">
        <f t="shared" si="2"/>
        <v>no</v>
      </c>
      <c r="E7" s="7">
        <f t="shared" si="3"/>
        <v>4</v>
      </c>
      <c r="F7" s="7">
        <f t="shared" si="9"/>
        <v>4</v>
      </c>
      <c r="G7" s="7">
        <f t="shared" si="4"/>
        <v>4</v>
      </c>
      <c r="I7" s="11" t="str">
        <f t="shared" si="10"/>
        <v/>
      </c>
      <c r="J7" s="4" t="str">
        <f t="shared" si="11"/>
        <v/>
      </c>
      <c r="K7" s="5"/>
      <c r="L7" s="73"/>
      <c r="N7" s="58" t="str">
        <f t="shared" si="7"/>
        <v/>
      </c>
    </row>
    <row r="8" spans="1:14" ht="20.100000000000001" customHeight="1">
      <c r="A8" s="10">
        <f t="shared" si="8"/>
        <v>42980</v>
      </c>
      <c r="B8" s="7">
        <f t="shared" si="0"/>
        <v>6</v>
      </c>
      <c r="C8" s="7" t="str">
        <f t="shared" si="1"/>
        <v>Saturday</v>
      </c>
      <c r="D8" s="7" t="str">
        <f t="shared" si="2"/>
        <v>no</v>
      </c>
      <c r="E8" s="7">
        <f t="shared" si="3"/>
        <v>1</v>
      </c>
      <c r="F8" s="7">
        <f t="shared" si="9"/>
        <v>1</v>
      </c>
      <c r="G8" s="7">
        <f t="shared" si="4"/>
        <v>4</v>
      </c>
      <c r="I8" s="11">
        <f t="shared" ref="I8:I67" si="12">IF(F8=1,A8,"")</f>
        <v>42980</v>
      </c>
      <c r="J8" s="4" t="str">
        <f t="shared" ref="J8:J67" si="13">IF(F8=1,C8,"")</f>
        <v>Saturday</v>
      </c>
      <c r="K8" s="5" t="str">
        <f>IF(AND(B8&lt;6,F8&lt;3),"am",IF(B8&lt;6,"pm",""))</f>
        <v/>
      </c>
      <c r="L8" s="73"/>
      <c r="N8" s="58" t="str">
        <f t="shared" si="7"/>
        <v/>
      </c>
    </row>
    <row r="9" spans="1:14" ht="20.100000000000001" customHeight="1">
      <c r="A9" s="10">
        <f t="shared" si="8"/>
        <v>42981</v>
      </c>
      <c r="B9" s="7">
        <f t="shared" si="0"/>
        <v>7</v>
      </c>
      <c r="C9" s="7" t="str">
        <f t="shared" si="1"/>
        <v>Sunday</v>
      </c>
      <c r="D9" s="7" t="str">
        <f t="shared" si="2"/>
        <v>no</v>
      </c>
      <c r="E9" s="7">
        <f t="shared" si="3"/>
        <v>2</v>
      </c>
      <c r="F9" s="7">
        <f t="shared" si="9"/>
        <v>1</v>
      </c>
      <c r="G9" s="7">
        <f t="shared" si="4"/>
        <v>4</v>
      </c>
      <c r="I9" s="11">
        <f t="shared" si="12"/>
        <v>42981</v>
      </c>
      <c r="J9" s="4" t="str">
        <f t="shared" si="13"/>
        <v>Sunday</v>
      </c>
      <c r="K9" s="5"/>
      <c r="L9" s="73"/>
      <c r="N9" s="58" t="str">
        <f t="shared" si="7"/>
        <v/>
      </c>
    </row>
    <row r="10" spans="1:14" ht="20.100000000000001" customHeight="1">
      <c r="A10" s="10">
        <f t="shared" si="8"/>
        <v>42981</v>
      </c>
      <c r="B10" s="7">
        <f t="shared" si="0"/>
        <v>7</v>
      </c>
      <c r="C10" s="7" t="str">
        <f t="shared" si="1"/>
        <v>Sunday</v>
      </c>
      <c r="D10" s="7" t="str">
        <f t="shared" si="2"/>
        <v>yes</v>
      </c>
      <c r="E10" s="7">
        <f t="shared" si="3"/>
        <v>2</v>
      </c>
      <c r="F10" s="7">
        <f t="shared" si="9"/>
        <v>2</v>
      </c>
      <c r="G10" s="7" t="str">
        <f t="shared" si="4"/>
        <v/>
      </c>
      <c r="I10" s="11" t="str">
        <f t="shared" si="12"/>
        <v/>
      </c>
      <c r="J10" s="4" t="str">
        <f t="shared" si="13"/>
        <v/>
      </c>
      <c r="K10" s="5" t="str">
        <f>IF(AND(B10&lt;6,F10&lt;3),"am",IF(B10&lt;6,"pm",""))</f>
        <v/>
      </c>
      <c r="L10" s="73"/>
      <c r="N10" s="58" t="str">
        <f t="shared" si="7"/>
        <v/>
      </c>
    </row>
    <row r="11" spans="1:14" ht="20.100000000000001" customHeight="1">
      <c r="A11" s="10">
        <f t="shared" si="8"/>
        <v>42982</v>
      </c>
      <c r="B11" s="7">
        <f t="shared" si="0"/>
        <v>1</v>
      </c>
      <c r="C11" s="7" t="str">
        <f t="shared" si="1"/>
        <v>Monday</v>
      </c>
      <c r="D11" s="7" t="str">
        <f t="shared" si="2"/>
        <v>no</v>
      </c>
      <c r="E11" s="7">
        <f t="shared" si="3"/>
        <v>4</v>
      </c>
      <c r="F11" s="7">
        <f t="shared" si="9"/>
        <v>1</v>
      </c>
      <c r="G11" s="7">
        <f t="shared" si="4"/>
        <v>1</v>
      </c>
      <c r="I11" s="11">
        <f t="shared" si="12"/>
        <v>42982</v>
      </c>
      <c r="J11" s="4" t="str">
        <f t="shared" si="13"/>
        <v>Monday</v>
      </c>
      <c r="K11" s="5"/>
      <c r="L11" s="73"/>
      <c r="N11" s="58" t="str">
        <f t="shared" si="7"/>
        <v/>
      </c>
    </row>
    <row r="12" spans="1:14" ht="20.100000000000001" customHeight="1">
      <c r="A12" s="10">
        <f t="shared" si="8"/>
        <v>42982</v>
      </c>
      <c r="B12" s="7">
        <f t="shared" si="0"/>
        <v>1</v>
      </c>
      <c r="C12" s="7" t="str">
        <f t="shared" si="1"/>
        <v>Monday</v>
      </c>
      <c r="D12" s="7" t="str">
        <f t="shared" si="2"/>
        <v>no</v>
      </c>
      <c r="E12" s="7">
        <f t="shared" si="3"/>
        <v>4</v>
      </c>
      <c r="F12" s="7">
        <f t="shared" si="9"/>
        <v>2</v>
      </c>
      <c r="G12" s="7">
        <f t="shared" si="4"/>
        <v>2</v>
      </c>
      <c r="I12" s="11" t="str">
        <f t="shared" si="12"/>
        <v/>
      </c>
      <c r="J12" s="4" t="str">
        <f t="shared" si="13"/>
        <v/>
      </c>
      <c r="K12" s="5"/>
      <c r="L12" s="73"/>
      <c r="N12" s="58" t="str">
        <f t="shared" si="7"/>
        <v/>
      </c>
    </row>
    <row r="13" spans="1:14" ht="20.100000000000001" customHeight="1">
      <c r="A13" s="10">
        <f t="shared" si="8"/>
        <v>42982</v>
      </c>
      <c r="B13" s="7">
        <f t="shared" si="0"/>
        <v>1</v>
      </c>
      <c r="C13" s="7" t="str">
        <f t="shared" si="1"/>
        <v>Monday</v>
      </c>
      <c r="D13" s="7" t="str">
        <f t="shared" si="2"/>
        <v>no</v>
      </c>
      <c r="E13" s="7">
        <f t="shared" si="3"/>
        <v>4</v>
      </c>
      <c r="F13" s="7">
        <f t="shared" si="9"/>
        <v>3</v>
      </c>
      <c r="G13" s="7">
        <f t="shared" si="4"/>
        <v>3</v>
      </c>
      <c r="I13" s="11" t="str">
        <f t="shared" si="12"/>
        <v/>
      </c>
      <c r="J13" s="4" t="str">
        <f t="shared" si="13"/>
        <v/>
      </c>
      <c r="K13" s="5" t="str">
        <f>IF(AND(B13&lt;6,F13&lt;3),"am",IF(B13&lt;6,"pm",""))</f>
        <v>pm</v>
      </c>
      <c r="L13" s="73"/>
      <c r="N13" s="58" t="str">
        <f t="shared" si="7"/>
        <v/>
      </c>
    </row>
    <row r="14" spans="1:14" ht="20.100000000000001" customHeight="1">
      <c r="A14" s="10">
        <f t="shared" si="8"/>
        <v>42982</v>
      </c>
      <c r="B14" s="7">
        <f t="shared" si="0"/>
        <v>1</v>
      </c>
      <c r="C14" s="7" t="str">
        <f t="shared" si="1"/>
        <v>Monday</v>
      </c>
      <c r="D14" s="7" t="str">
        <f t="shared" si="2"/>
        <v>no</v>
      </c>
      <c r="E14" s="7">
        <f t="shared" si="3"/>
        <v>4</v>
      </c>
      <c r="F14" s="7">
        <f t="shared" si="9"/>
        <v>4</v>
      </c>
      <c r="G14" s="7">
        <f t="shared" si="4"/>
        <v>4</v>
      </c>
      <c r="I14" s="11" t="str">
        <f t="shared" si="12"/>
        <v/>
      </c>
      <c r="J14" s="4" t="str">
        <f t="shared" si="13"/>
        <v/>
      </c>
      <c r="K14" s="5"/>
      <c r="L14" s="73"/>
      <c r="N14" s="58" t="str">
        <f t="shared" si="7"/>
        <v/>
      </c>
    </row>
    <row r="15" spans="1:14" ht="20.100000000000001" customHeight="1">
      <c r="A15" s="10">
        <f t="shared" si="8"/>
        <v>42983</v>
      </c>
      <c r="B15" s="7">
        <f t="shared" si="0"/>
        <v>2</v>
      </c>
      <c r="C15" s="7" t="str">
        <f t="shared" si="1"/>
        <v>Tuesday</v>
      </c>
      <c r="D15" s="7" t="str">
        <f t="shared" si="2"/>
        <v>no</v>
      </c>
      <c r="E15" s="7">
        <f t="shared" si="3"/>
        <v>4</v>
      </c>
      <c r="F15" s="7">
        <f t="shared" si="9"/>
        <v>1</v>
      </c>
      <c r="G15" s="7">
        <f t="shared" si="4"/>
        <v>1</v>
      </c>
      <c r="I15" s="11">
        <f t="shared" si="12"/>
        <v>42983</v>
      </c>
      <c r="J15" s="4" t="str">
        <f t="shared" si="13"/>
        <v>Tuesday</v>
      </c>
      <c r="K15" s="5" t="str">
        <f>IF(AND(B15&lt;6,F15&lt;3),"am",IF(B15&lt;6,"pm",""))</f>
        <v>am</v>
      </c>
      <c r="L15" s="73"/>
      <c r="N15" s="58" t="str">
        <f t="shared" si="7"/>
        <v/>
      </c>
    </row>
    <row r="16" spans="1:14" ht="20.100000000000001" customHeight="1">
      <c r="A16" s="10">
        <f t="shared" si="8"/>
        <v>42983</v>
      </c>
      <c r="B16" s="7">
        <f t="shared" si="0"/>
        <v>2</v>
      </c>
      <c r="C16" s="7" t="str">
        <f t="shared" si="1"/>
        <v>Tuesday</v>
      </c>
      <c r="D16" s="7" t="str">
        <f t="shared" si="2"/>
        <v>no</v>
      </c>
      <c r="E16" s="7">
        <f t="shared" si="3"/>
        <v>4</v>
      </c>
      <c r="F16" s="7">
        <f t="shared" si="9"/>
        <v>2</v>
      </c>
      <c r="G16" s="7">
        <f t="shared" si="4"/>
        <v>2</v>
      </c>
      <c r="I16" s="11" t="str">
        <f t="shared" si="12"/>
        <v/>
      </c>
      <c r="J16" s="4" t="str">
        <f t="shared" si="13"/>
        <v/>
      </c>
      <c r="K16" s="5"/>
      <c r="L16" s="73"/>
      <c r="N16" s="58" t="str">
        <f t="shared" si="7"/>
        <v/>
      </c>
    </row>
    <row r="17" spans="1:14" ht="20.100000000000001" customHeight="1">
      <c r="A17" s="10">
        <f t="shared" si="8"/>
        <v>42983</v>
      </c>
      <c r="B17" s="7">
        <f t="shared" si="0"/>
        <v>2</v>
      </c>
      <c r="C17" s="7" t="str">
        <f t="shared" si="1"/>
        <v>Tuesday</v>
      </c>
      <c r="D17" s="7" t="str">
        <f t="shared" si="2"/>
        <v>no</v>
      </c>
      <c r="E17" s="7">
        <f t="shared" si="3"/>
        <v>4</v>
      </c>
      <c r="F17" s="7">
        <f t="shared" si="9"/>
        <v>3</v>
      </c>
      <c r="G17" s="7">
        <f t="shared" si="4"/>
        <v>3</v>
      </c>
      <c r="I17" s="11" t="str">
        <f t="shared" si="12"/>
        <v/>
      </c>
      <c r="J17" s="4" t="str">
        <f t="shared" si="13"/>
        <v/>
      </c>
      <c r="K17" s="5" t="str">
        <f>IF(AND(B17&lt;6,F17&lt;3),"am",IF(B17&lt;6,"pm",""))</f>
        <v>pm</v>
      </c>
      <c r="L17" s="73"/>
      <c r="N17" s="58" t="str">
        <f t="shared" si="7"/>
        <v/>
      </c>
    </row>
    <row r="18" spans="1:14" ht="20.100000000000001" customHeight="1">
      <c r="A18" s="10">
        <f t="shared" si="8"/>
        <v>42983</v>
      </c>
      <c r="B18" s="7">
        <f t="shared" si="0"/>
        <v>2</v>
      </c>
      <c r="C18" s="7" t="str">
        <f t="shared" si="1"/>
        <v>Tuesday</v>
      </c>
      <c r="D18" s="7" t="str">
        <f t="shared" si="2"/>
        <v>no</v>
      </c>
      <c r="E18" s="7">
        <f t="shared" si="3"/>
        <v>4</v>
      </c>
      <c r="F18" s="7">
        <f t="shared" si="9"/>
        <v>4</v>
      </c>
      <c r="G18" s="7">
        <f t="shared" si="4"/>
        <v>4</v>
      </c>
      <c r="I18" s="11" t="str">
        <f t="shared" si="12"/>
        <v/>
      </c>
      <c r="J18" s="4" t="str">
        <f t="shared" si="13"/>
        <v/>
      </c>
      <c r="K18" s="5"/>
      <c r="L18" s="73"/>
      <c r="N18" s="58" t="str">
        <f t="shared" si="7"/>
        <v/>
      </c>
    </row>
    <row r="19" spans="1:14" ht="20.100000000000001" customHeight="1">
      <c r="A19" s="10">
        <f t="shared" si="8"/>
        <v>42984</v>
      </c>
      <c r="B19" s="7">
        <f t="shared" si="0"/>
        <v>3</v>
      </c>
      <c r="C19" s="7" t="str">
        <f t="shared" si="1"/>
        <v>Wednesday</v>
      </c>
      <c r="D19" s="7" t="str">
        <f t="shared" si="2"/>
        <v>no</v>
      </c>
      <c r="E19" s="7">
        <f t="shared" si="3"/>
        <v>4</v>
      </c>
      <c r="F19" s="7">
        <f t="shared" si="9"/>
        <v>1</v>
      </c>
      <c r="G19" s="7">
        <f t="shared" si="4"/>
        <v>1</v>
      </c>
      <c r="I19" s="11">
        <f t="shared" si="12"/>
        <v>42984</v>
      </c>
      <c r="J19" s="4" t="str">
        <f t="shared" si="13"/>
        <v>Wednesday</v>
      </c>
      <c r="K19" s="5" t="str">
        <f>IF(AND(B19&lt;6,F19&lt;3),"am",IF(B19&lt;6,"pm",""))</f>
        <v>am</v>
      </c>
      <c r="L19" s="73"/>
      <c r="N19" s="58" t="str">
        <f t="shared" si="7"/>
        <v/>
      </c>
    </row>
    <row r="20" spans="1:14" ht="20.100000000000001" customHeight="1">
      <c r="A20" s="10">
        <f t="shared" si="8"/>
        <v>42984</v>
      </c>
      <c r="B20" s="7">
        <f t="shared" si="0"/>
        <v>3</v>
      </c>
      <c r="C20" s="7" t="str">
        <f t="shared" si="1"/>
        <v>Wednesday</v>
      </c>
      <c r="D20" s="7" t="str">
        <f t="shared" si="2"/>
        <v>no</v>
      </c>
      <c r="E20" s="7">
        <f t="shared" si="3"/>
        <v>4</v>
      </c>
      <c r="F20" s="7">
        <f t="shared" si="9"/>
        <v>2</v>
      </c>
      <c r="G20" s="7">
        <f t="shared" si="4"/>
        <v>2</v>
      </c>
      <c r="I20" s="11" t="str">
        <f t="shared" si="12"/>
        <v/>
      </c>
      <c r="J20" s="4" t="str">
        <f t="shared" si="13"/>
        <v/>
      </c>
      <c r="K20" s="5"/>
      <c r="L20" s="73"/>
      <c r="N20" s="58" t="str">
        <f t="shared" si="7"/>
        <v/>
      </c>
    </row>
    <row r="21" spans="1:14" ht="20.100000000000001" customHeight="1">
      <c r="A21" s="10">
        <f t="shared" si="8"/>
        <v>42984</v>
      </c>
      <c r="B21" s="7">
        <f t="shared" si="0"/>
        <v>3</v>
      </c>
      <c r="C21" s="7" t="str">
        <f t="shared" si="1"/>
        <v>Wednesday</v>
      </c>
      <c r="D21" s="7" t="str">
        <f t="shared" si="2"/>
        <v>no</v>
      </c>
      <c r="E21" s="7">
        <f t="shared" si="3"/>
        <v>4</v>
      </c>
      <c r="F21" s="7">
        <f t="shared" si="9"/>
        <v>3</v>
      </c>
      <c r="G21" s="7">
        <f t="shared" si="4"/>
        <v>3</v>
      </c>
      <c r="I21" s="11" t="str">
        <f t="shared" si="12"/>
        <v/>
      </c>
      <c r="J21" s="4" t="str">
        <f t="shared" si="13"/>
        <v/>
      </c>
      <c r="K21" s="5" t="str">
        <f>IF(AND(B21&lt;6,F21&lt;3),"am",IF(B21&lt;6,"pm",""))</f>
        <v>pm</v>
      </c>
      <c r="L21" s="73"/>
      <c r="N21" s="58" t="str">
        <f t="shared" si="7"/>
        <v/>
      </c>
    </row>
    <row r="22" spans="1:14" ht="20.100000000000001" customHeight="1">
      <c r="A22" s="10">
        <f t="shared" si="8"/>
        <v>42984</v>
      </c>
      <c r="B22" s="7">
        <f t="shared" si="0"/>
        <v>3</v>
      </c>
      <c r="C22" s="7" t="str">
        <f t="shared" si="1"/>
        <v>Wednesday</v>
      </c>
      <c r="D22" s="7" t="str">
        <f t="shared" si="2"/>
        <v>no</v>
      </c>
      <c r="E22" s="7">
        <f t="shared" si="3"/>
        <v>4</v>
      </c>
      <c r="F22" s="7">
        <f t="shared" si="9"/>
        <v>4</v>
      </c>
      <c r="G22" s="7">
        <f t="shared" si="4"/>
        <v>4</v>
      </c>
      <c r="I22" s="11" t="str">
        <f t="shared" si="12"/>
        <v/>
      </c>
      <c r="J22" s="4" t="str">
        <f t="shared" si="13"/>
        <v/>
      </c>
      <c r="K22" s="5"/>
      <c r="L22" s="73"/>
      <c r="N22" s="58" t="str">
        <f t="shared" si="7"/>
        <v/>
      </c>
    </row>
    <row r="23" spans="1:14" ht="69" customHeight="1">
      <c r="A23" s="10">
        <f t="shared" si="8"/>
        <v>42985</v>
      </c>
      <c r="B23" s="7">
        <f t="shared" si="0"/>
        <v>4</v>
      </c>
      <c r="C23" s="7" t="str">
        <f t="shared" si="1"/>
        <v>Thursday</v>
      </c>
      <c r="D23" s="7" t="str">
        <f t="shared" si="2"/>
        <v>no</v>
      </c>
      <c r="E23" s="7">
        <f t="shared" si="3"/>
        <v>4</v>
      </c>
      <c r="F23" s="7">
        <f t="shared" si="9"/>
        <v>1</v>
      </c>
      <c r="G23" s="7">
        <f t="shared" si="4"/>
        <v>1</v>
      </c>
      <c r="I23" s="11">
        <f t="shared" si="12"/>
        <v>42985</v>
      </c>
      <c r="J23" s="4" t="str">
        <f t="shared" si="13"/>
        <v>Thursday</v>
      </c>
      <c r="K23" s="5" t="str">
        <f>IF(AND(B23&lt;6,F23&lt;3),"am",IF(B23&lt;6,"pm",""))</f>
        <v>am</v>
      </c>
      <c r="L23" s="73"/>
      <c r="N23" s="58" t="str">
        <f t="shared" si="7"/>
        <v/>
      </c>
    </row>
    <row r="24" spans="1:14" ht="20.100000000000001" customHeight="1">
      <c r="A24" s="10">
        <f t="shared" si="8"/>
        <v>42985</v>
      </c>
      <c r="B24" s="7">
        <f t="shared" si="0"/>
        <v>4</v>
      </c>
      <c r="C24" s="7" t="str">
        <f t="shared" si="1"/>
        <v>Thursday</v>
      </c>
      <c r="D24" s="7" t="str">
        <f t="shared" si="2"/>
        <v>no</v>
      </c>
      <c r="E24" s="7">
        <f t="shared" si="3"/>
        <v>4</v>
      </c>
      <c r="F24" s="7">
        <f t="shared" si="9"/>
        <v>2</v>
      </c>
      <c r="G24" s="7">
        <f t="shared" si="4"/>
        <v>2</v>
      </c>
      <c r="I24" s="11" t="str">
        <f t="shared" si="12"/>
        <v/>
      </c>
      <c r="J24" s="4" t="str">
        <f t="shared" si="13"/>
        <v/>
      </c>
      <c r="K24" s="5"/>
      <c r="L24" s="73"/>
      <c r="N24" s="58" t="str">
        <f t="shared" si="7"/>
        <v/>
      </c>
    </row>
    <row r="25" spans="1:14" ht="20.100000000000001" customHeight="1">
      <c r="A25" s="10">
        <f t="shared" si="8"/>
        <v>42985</v>
      </c>
      <c r="B25" s="7">
        <f t="shared" si="0"/>
        <v>4</v>
      </c>
      <c r="C25" s="7" t="str">
        <f t="shared" si="1"/>
        <v>Thursday</v>
      </c>
      <c r="D25" s="7" t="str">
        <f t="shared" si="2"/>
        <v>no</v>
      </c>
      <c r="E25" s="7">
        <f t="shared" si="3"/>
        <v>4</v>
      </c>
      <c r="F25" s="7">
        <f t="shared" si="9"/>
        <v>3</v>
      </c>
      <c r="G25" s="7">
        <f t="shared" si="4"/>
        <v>3</v>
      </c>
      <c r="I25" s="11" t="str">
        <f t="shared" si="12"/>
        <v/>
      </c>
      <c r="J25" s="4" t="str">
        <f t="shared" si="13"/>
        <v/>
      </c>
      <c r="K25" s="5" t="str">
        <f>IF(AND(B25&lt;6,F25&lt;3),"am",IF(B25&lt;6,"pm",""))</f>
        <v>pm</v>
      </c>
      <c r="L25" s="73"/>
      <c r="N25" s="58" t="str">
        <f t="shared" si="7"/>
        <v/>
      </c>
    </row>
    <row r="26" spans="1:14" ht="20.100000000000001" customHeight="1">
      <c r="A26" s="10">
        <f t="shared" si="8"/>
        <v>42985</v>
      </c>
      <c r="B26" s="7">
        <f t="shared" si="0"/>
        <v>4</v>
      </c>
      <c r="C26" s="7" t="str">
        <f t="shared" si="1"/>
        <v>Thursday</v>
      </c>
      <c r="D26" s="7" t="str">
        <f t="shared" si="2"/>
        <v>no</v>
      </c>
      <c r="E26" s="7">
        <f t="shared" si="3"/>
        <v>4</v>
      </c>
      <c r="F26" s="7">
        <f t="shared" si="9"/>
        <v>4</v>
      </c>
      <c r="G26" s="7">
        <f t="shared" si="4"/>
        <v>4</v>
      </c>
      <c r="I26" s="11" t="str">
        <f t="shared" si="12"/>
        <v/>
      </c>
      <c r="J26" s="4" t="str">
        <f t="shared" si="13"/>
        <v/>
      </c>
      <c r="K26" s="5"/>
      <c r="L26" s="73"/>
      <c r="N26" s="58" t="str">
        <f t="shared" si="7"/>
        <v/>
      </c>
    </row>
    <row r="27" spans="1:14" s="63" customFormat="1" ht="65.25" customHeight="1">
      <c r="A27" s="59">
        <f t="shared" si="8"/>
        <v>42986</v>
      </c>
      <c r="B27" s="60">
        <f t="shared" si="0"/>
        <v>5</v>
      </c>
      <c r="C27" s="60" t="str">
        <f t="shared" si="1"/>
        <v>Friday</v>
      </c>
      <c r="D27" s="60" t="str">
        <f t="shared" si="2"/>
        <v>no</v>
      </c>
      <c r="E27" s="60">
        <f t="shared" si="3"/>
        <v>4</v>
      </c>
      <c r="F27" s="60">
        <f t="shared" si="9"/>
        <v>1</v>
      </c>
      <c r="G27" s="60">
        <f t="shared" si="4"/>
        <v>1</v>
      </c>
      <c r="H27" s="61"/>
      <c r="I27" s="11">
        <f t="shared" si="12"/>
        <v>42986</v>
      </c>
      <c r="J27" s="4" t="str">
        <f t="shared" si="13"/>
        <v>Friday</v>
      </c>
      <c r="K27" s="62" t="str">
        <f>IF(AND(B27&lt;6,F27&lt;3),"am",IF(B27&lt;6,"pm",""))</f>
        <v>am</v>
      </c>
      <c r="L27" s="73"/>
      <c r="M27" s="18"/>
      <c r="N27" s="61" t="str">
        <f t="shared" si="7"/>
        <v/>
      </c>
    </row>
    <row r="28" spans="1:14" ht="20.100000000000001" customHeight="1">
      <c r="A28" s="10">
        <f t="shared" si="8"/>
        <v>42986</v>
      </c>
      <c r="B28" s="7">
        <f t="shared" si="0"/>
        <v>5</v>
      </c>
      <c r="C28" s="7" t="str">
        <f t="shared" si="1"/>
        <v>Friday</v>
      </c>
      <c r="D28" s="7" t="str">
        <f t="shared" si="2"/>
        <v>no</v>
      </c>
      <c r="E28" s="7">
        <f t="shared" si="3"/>
        <v>4</v>
      </c>
      <c r="F28" s="7">
        <f t="shared" si="9"/>
        <v>2</v>
      </c>
      <c r="G28" s="7">
        <f t="shared" si="4"/>
        <v>2</v>
      </c>
      <c r="I28" s="11" t="str">
        <f t="shared" si="12"/>
        <v/>
      </c>
      <c r="J28" s="4" t="str">
        <f t="shared" si="13"/>
        <v/>
      </c>
      <c r="K28" s="5"/>
      <c r="L28" s="73"/>
      <c r="N28" s="58" t="str">
        <f t="shared" si="7"/>
        <v/>
      </c>
    </row>
    <row r="29" spans="1:14" ht="60" customHeight="1">
      <c r="A29" s="10">
        <f t="shared" si="8"/>
        <v>42986</v>
      </c>
      <c r="B29" s="7">
        <f t="shared" si="0"/>
        <v>5</v>
      </c>
      <c r="C29" s="7" t="str">
        <f t="shared" si="1"/>
        <v>Friday</v>
      </c>
      <c r="D29" s="7" t="str">
        <f t="shared" si="2"/>
        <v>no</v>
      </c>
      <c r="E29" s="7">
        <f t="shared" si="3"/>
        <v>4</v>
      </c>
      <c r="F29" s="7">
        <f t="shared" si="9"/>
        <v>3</v>
      </c>
      <c r="G29" s="7">
        <f t="shared" si="4"/>
        <v>3</v>
      </c>
      <c r="I29" s="11" t="str">
        <f t="shared" si="12"/>
        <v/>
      </c>
      <c r="J29" s="4" t="str">
        <f t="shared" si="13"/>
        <v/>
      </c>
      <c r="K29" s="5" t="str">
        <f>IF(AND(B29&lt;6,F29&lt;3),"am",IF(B29&lt;6,"pm",""))</f>
        <v>pm</v>
      </c>
      <c r="L29" s="73"/>
      <c r="N29" s="58" t="str">
        <f t="shared" si="7"/>
        <v/>
      </c>
    </row>
    <row r="30" spans="1:14" ht="20.100000000000001" customHeight="1">
      <c r="A30" s="10">
        <f t="shared" si="8"/>
        <v>42986</v>
      </c>
      <c r="B30" s="7">
        <f t="shared" si="0"/>
        <v>5</v>
      </c>
      <c r="C30" s="7" t="str">
        <f t="shared" si="1"/>
        <v>Friday</v>
      </c>
      <c r="D30" s="7" t="str">
        <f t="shared" si="2"/>
        <v>no</v>
      </c>
      <c r="E30" s="7">
        <f t="shared" si="3"/>
        <v>4</v>
      </c>
      <c r="F30" s="7">
        <f t="shared" si="9"/>
        <v>4</v>
      </c>
      <c r="G30" s="7">
        <f t="shared" si="4"/>
        <v>4</v>
      </c>
      <c r="I30" s="11" t="str">
        <f t="shared" si="12"/>
        <v/>
      </c>
      <c r="J30" s="4" t="str">
        <f t="shared" si="13"/>
        <v/>
      </c>
      <c r="K30" s="5"/>
      <c r="L30" s="73"/>
      <c r="N30" s="58" t="str">
        <f t="shared" si="7"/>
        <v/>
      </c>
    </row>
    <row r="31" spans="1:14" ht="57" customHeight="1">
      <c r="A31" s="10">
        <f t="shared" si="8"/>
        <v>42987</v>
      </c>
      <c r="B31" s="7">
        <f t="shared" si="0"/>
        <v>6</v>
      </c>
      <c r="C31" s="7" t="str">
        <f t="shared" si="1"/>
        <v>Saturday</v>
      </c>
      <c r="D31" s="7" t="str">
        <f t="shared" si="2"/>
        <v>no</v>
      </c>
      <c r="E31" s="7">
        <f t="shared" si="3"/>
        <v>1</v>
      </c>
      <c r="F31" s="7">
        <f t="shared" si="9"/>
        <v>1</v>
      </c>
      <c r="G31" s="7">
        <f t="shared" si="4"/>
        <v>4</v>
      </c>
      <c r="I31" s="11">
        <f t="shared" si="12"/>
        <v>42987</v>
      </c>
      <c r="J31" s="4" t="str">
        <f t="shared" si="13"/>
        <v>Saturday</v>
      </c>
      <c r="K31" s="5" t="str">
        <f>IF(AND(B31&lt;6,F31&lt;3),"am",IF(B31&lt;6,"pm",""))</f>
        <v/>
      </c>
      <c r="L31" s="73"/>
      <c r="N31" s="58" t="str">
        <f t="shared" si="7"/>
        <v/>
      </c>
    </row>
    <row r="32" spans="1:14" ht="19.5" customHeight="1">
      <c r="A32" s="10">
        <f t="shared" si="8"/>
        <v>42988</v>
      </c>
      <c r="B32" s="7">
        <f t="shared" si="0"/>
        <v>7</v>
      </c>
      <c r="C32" s="7" t="str">
        <f t="shared" si="1"/>
        <v>Sunday</v>
      </c>
      <c r="D32" s="7" t="str">
        <f t="shared" si="2"/>
        <v>no</v>
      </c>
      <c r="E32" s="7">
        <f t="shared" si="3"/>
        <v>2</v>
      </c>
      <c r="F32" s="7">
        <f t="shared" si="9"/>
        <v>1</v>
      </c>
      <c r="G32" s="7">
        <f t="shared" si="4"/>
        <v>4</v>
      </c>
      <c r="I32" s="11">
        <f t="shared" si="12"/>
        <v>42988</v>
      </c>
      <c r="J32" s="4" t="str">
        <f t="shared" si="13"/>
        <v>Sunday</v>
      </c>
      <c r="K32" s="5"/>
      <c r="L32" s="73"/>
      <c r="N32" s="58" t="str">
        <f t="shared" si="7"/>
        <v/>
      </c>
    </row>
    <row r="33" spans="1:14" ht="58.5" customHeight="1">
      <c r="A33" s="10">
        <f t="shared" si="8"/>
        <v>42988</v>
      </c>
      <c r="B33" s="7">
        <f t="shared" si="0"/>
        <v>7</v>
      </c>
      <c r="C33" s="7" t="str">
        <f t="shared" si="1"/>
        <v>Sunday</v>
      </c>
      <c r="D33" s="7" t="str">
        <f t="shared" si="2"/>
        <v>yes</v>
      </c>
      <c r="E33" s="7">
        <f t="shared" si="3"/>
        <v>2</v>
      </c>
      <c r="F33" s="7">
        <f t="shared" si="9"/>
        <v>2</v>
      </c>
      <c r="G33" s="7" t="str">
        <f t="shared" si="4"/>
        <v/>
      </c>
      <c r="I33" s="11" t="str">
        <f t="shared" si="12"/>
        <v/>
      </c>
      <c r="J33" s="4" t="str">
        <f t="shared" si="13"/>
        <v/>
      </c>
      <c r="K33" s="5" t="str">
        <f>IF(AND(B33&lt;6,F33&lt;3),"am",IF(B33&lt;6,"pm",""))</f>
        <v/>
      </c>
      <c r="L33" s="73"/>
      <c r="N33" s="58" t="str">
        <f t="shared" si="7"/>
        <v/>
      </c>
    </row>
    <row r="34" spans="1:14" ht="19.5" hidden="1" customHeight="1">
      <c r="A34" s="10">
        <f t="shared" si="8"/>
        <v>42989</v>
      </c>
      <c r="B34" s="7">
        <f t="shared" si="0"/>
        <v>1</v>
      </c>
      <c r="C34" s="7" t="str">
        <f t="shared" si="1"/>
        <v>Monday</v>
      </c>
      <c r="D34" s="7" t="str">
        <f t="shared" si="2"/>
        <v>no</v>
      </c>
      <c r="E34" s="7">
        <f t="shared" si="3"/>
        <v>4</v>
      </c>
      <c r="F34" s="7">
        <f t="shared" si="9"/>
        <v>1</v>
      </c>
      <c r="G34" s="7">
        <f t="shared" si="4"/>
        <v>1</v>
      </c>
      <c r="I34" s="11">
        <f t="shared" si="12"/>
        <v>42989</v>
      </c>
      <c r="J34" s="4" t="str">
        <f t="shared" si="13"/>
        <v>Monday</v>
      </c>
      <c r="K34" s="5"/>
      <c r="L34" s="73"/>
      <c r="N34" s="58" t="str">
        <f t="shared" si="7"/>
        <v/>
      </c>
    </row>
    <row r="35" spans="1:14" ht="20.100000000000001" customHeight="1">
      <c r="A35" s="10">
        <f t="shared" si="8"/>
        <v>42989</v>
      </c>
      <c r="B35" s="7">
        <f t="shared" si="0"/>
        <v>1</v>
      </c>
      <c r="C35" s="7" t="str">
        <f t="shared" si="1"/>
        <v>Monday</v>
      </c>
      <c r="D35" s="7" t="str">
        <f t="shared" si="2"/>
        <v>no</v>
      </c>
      <c r="E35" s="7">
        <f t="shared" si="3"/>
        <v>4</v>
      </c>
      <c r="F35" s="7">
        <f t="shared" si="9"/>
        <v>2</v>
      </c>
      <c r="G35" s="7">
        <f t="shared" si="4"/>
        <v>2</v>
      </c>
      <c r="I35" s="11" t="str">
        <f t="shared" si="12"/>
        <v/>
      </c>
      <c r="J35" s="4" t="str">
        <f t="shared" si="13"/>
        <v/>
      </c>
      <c r="K35" s="5" t="str">
        <f>IF(AND(B35&lt;6,F35&lt;3),"am",IF(B35&lt;6,"pm",""))</f>
        <v>am</v>
      </c>
      <c r="L35" s="73"/>
      <c r="N35" s="58" t="str">
        <f t="shared" si="7"/>
        <v/>
      </c>
    </row>
    <row r="36" spans="1:14" ht="20.100000000000001" customHeight="1">
      <c r="A36" s="10">
        <f t="shared" si="8"/>
        <v>42989</v>
      </c>
      <c r="B36" s="7">
        <f t="shared" si="0"/>
        <v>1</v>
      </c>
      <c r="C36" s="7" t="str">
        <f t="shared" si="1"/>
        <v>Monday</v>
      </c>
      <c r="D36" s="7" t="str">
        <f t="shared" si="2"/>
        <v>no</v>
      </c>
      <c r="E36" s="7">
        <f t="shared" si="3"/>
        <v>4</v>
      </c>
      <c r="F36" s="7">
        <f t="shared" si="9"/>
        <v>3</v>
      </c>
      <c r="G36" s="7">
        <f t="shared" si="4"/>
        <v>3</v>
      </c>
      <c r="I36" s="11" t="str">
        <f t="shared" si="12"/>
        <v/>
      </c>
      <c r="J36" s="4" t="str">
        <f t="shared" si="13"/>
        <v/>
      </c>
      <c r="K36" s="5"/>
      <c r="L36" s="73"/>
      <c r="N36" s="58" t="str">
        <f t="shared" si="7"/>
        <v/>
      </c>
    </row>
    <row r="37" spans="1:14" ht="20.100000000000001" customHeight="1">
      <c r="A37" s="10">
        <f t="shared" si="8"/>
        <v>42989</v>
      </c>
      <c r="B37" s="7">
        <f t="shared" si="0"/>
        <v>1</v>
      </c>
      <c r="C37" s="7" t="str">
        <f t="shared" si="1"/>
        <v>Monday</v>
      </c>
      <c r="D37" s="7" t="str">
        <f t="shared" si="2"/>
        <v>no</v>
      </c>
      <c r="E37" s="7">
        <f t="shared" si="3"/>
        <v>4</v>
      </c>
      <c r="F37" s="7">
        <f t="shared" si="9"/>
        <v>4</v>
      </c>
      <c r="G37" s="7">
        <f t="shared" si="4"/>
        <v>4</v>
      </c>
      <c r="I37" s="11" t="str">
        <f t="shared" si="12"/>
        <v/>
      </c>
      <c r="J37" s="4" t="str">
        <f t="shared" si="13"/>
        <v/>
      </c>
      <c r="K37" s="5" t="str">
        <f>IF(AND(B37&lt;6,F37&lt;3),"am",IF(B37&lt;6,"pm",""))</f>
        <v>pm</v>
      </c>
      <c r="L37" s="73"/>
      <c r="N37" s="58" t="str">
        <f t="shared" si="7"/>
        <v/>
      </c>
    </row>
    <row r="38" spans="1:14" ht="20.100000000000001" customHeight="1">
      <c r="A38" s="10">
        <f t="shared" si="8"/>
        <v>42990</v>
      </c>
      <c r="B38" s="7">
        <f t="shared" si="0"/>
        <v>2</v>
      </c>
      <c r="C38" s="7" t="str">
        <f t="shared" si="1"/>
        <v>Tuesday</v>
      </c>
      <c r="D38" s="7" t="str">
        <f t="shared" si="2"/>
        <v>no</v>
      </c>
      <c r="E38" s="7">
        <f t="shared" si="3"/>
        <v>4</v>
      </c>
      <c r="F38" s="7">
        <f t="shared" si="9"/>
        <v>1</v>
      </c>
      <c r="G38" s="7">
        <f t="shared" si="4"/>
        <v>1</v>
      </c>
      <c r="I38" s="11">
        <f t="shared" si="12"/>
        <v>42990</v>
      </c>
      <c r="J38" s="4" t="str">
        <f t="shared" si="13"/>
        <v>Tuesday</v>
      </c>
      <c r="K38" s="5"/>
      <c r="L38" s="73"/>
      <c r="N38" s="58" t="str">
        <f t="shared" si="7"/>
        <v/>
      </c>
    </row>
    <row r="39" spans="1:14" ht="20.100000000000001" customHeight="1">
      <c r="A39" s="10">
        <f t="shared" si="8"/>
        <v>42990</v>
      </c>
      <c r="B39" s="7">
        <f t="shared" si="0"/>
        <v>2</v>
      </c>
      <c r="C39" s="7" t="str">
        <f t="shared" si="1"/>
        <v>Tuesday</v>
      </c>
      <c r="D39" s="7" t="str">
        <f t="shared" si="2"/>
        <v>no</v>
      </c>
      <c r="E39" s="7">
        <f t="shared" si="3"/>
        <v>4</v>
      </c>
      <c r="F39" s="7">
        <f t="shared" si="9"/>
        <v>2</v>
      </c>
      <c r="G39" s="7">
        <f t="shared" si="4"/>
        <v>2</v>
      </c>
      <c r="I39" s="11" t="str">
        <f t="shared" si="12"/>
        <v/>
      </c>
      <c r="J39" s="4" t="str">
        <f t="shared" si="13"/>
        <v/>
      </c>
      <c r="K39" s="5" t="str">
        <f>IF(AND(B39&lt;6,F39&lt;3),"am",IF(B39&lt;6,"pm",""))</f>
        <v>am</v>
      </c>
      <c r="L39" s="73"/>
      <c r="N39" s="58" t="str">
        <f t="shared" si="7"/>
        <v/>
      </c>
    </row>
    <row r="40" spans="1:14" ht="20.100000000000001" customHeight="1">
      <c r="A40" s="10">
        <f t="shared" si="8"/>
        <v>42990</v>
      </c>
      <c r="B40" s="7">
        <f t="shared" si="0"/>
        <v>2</v>
      </c>
      <c r="C40" s="7" t="str">
        <f t="shared" si="1"/>
        <v>Tuesday</v>
      </c>
      <c r="D40" s="7" t="str">
        <f t="shared" si="2"/>
        <v>no</v>
      </c>
      <c r="E40" s="7">
        <f t="shared" si="3"/>
        <v>4</v>
      </c>
      <c r="F40" s="7">
        <f t="shared" si="9"/>
        <v>3</v>
      </c>
      <c r="G40" s="7">
        <f t="shared" si="4"/>
        <v>3</v>
      </c>
      <c r="I40" s="11" t="str">
        <f t="shared" si="12"/>
        <v/>
      </c>
      <c r="J40" s="4" t="str">
        <f t="shared" si="13"/>
        <v/>
      </c>
      <c r="K40" s="5"/>
      <c r="L40" s="73"/>
      <c r="N40" s="58" t="str">
        <f t="shared" si="7"/>
        <v/>
      </c>
    </row>
    <row r="41" spans="1:14" ht="20.100000000000001" customHeight="1">
      <c r="A41" s="10">
        <f t="shared" si="8"/>
        <v>42990</v>
      </c>
      <c r="B41" s="7">
        <f t="shared" si="0"/>
        <v>2</v>
      </c>
      <c r="C41" s="7" t="str">
        <f t="shared" si="1"/>
        <v>Tuesday</v>
      </c>
      <c r="D41" s="7" t="str">
        <f t="shared" si="2"/>
        <v>no</v>
      </c>
      <c r="E41" s="7">
        <f t="shared" si="3"/>
        <v>4</v>
      </c>
      <c r="F41" s="7">
        <f t="shared" si="9"/>
        <v>4</v>
      </c>
      <c r="G41" s="7">
        <f t="shared" si="4"/>
        <v>4</v>
      </c>
      <c r="I41" s="11" t="str">
        <f t="shared" si="12"/>
        <v/>
      </c>
      <c r="J41" s="4" t="str">
        <f t="shared" si="13"/>
        <v/>
      </c>
      <c r="K41" s="5" t="str">
        <f>IF(AND(B41&lt;6,F41&lt;3),"am",IF(B41&lt;6,"pm",""))</f>
        <v>pm</v>
      </c>
      <c r="L41" s="73"/>
      <c r="N41" s="58" t="str">
        <f t="shared" si="7"/>
        <v/>
      </c>
    </row>
    <row r="42" spans="1:14" ht="20.100000000000001" customHeight="1">
      <c r="A42" s="10">
        <f t="shared" si="8"/>
        <v>42991</v>
      </c>
      <c r="B42" s="7">
        <f t="shared" si="0"/>
        <v>3</v>
      </c>
      <c r="C42" s="7" t="str">
        <f t="shared" si="1"/>
        <v>Wednesday</v>
      </c>
      <c r="D42" s="7" t="str">
        <f t="shared" si="2"/>
        <v>no</v>
      </c>
      <c r="E42" s="7">
        <f t="shared" si="3"/>
        <v>4</v>
      </c>
      <c r="F42" s="7">
        <f t="shared" si="9"/>
        <v>1</v>
      </c>
      <c r="G42" s="7">
        <f t="shared" si="4"/>
        <v>1</v>
      </c>
      <c r="I42" s="11">
        <f t="shared" si="12"/>
        <v>42991</v>
      </c>
      <c r="J42" s="4" t="str">
        <f t="shared" si="13"/>
        <v>Wednesday</v>
      </c>
      <c r="K42" s="5"/>
      <c r="L42" s="73"/>
      <c r="N42" s="58" t="str">
        <f t="shared" si="7"/>
        <v/>
      </c>
    </row>
    <row r="43" spans="1:14" ht="20.100000000000001" customHeight="1">
      <c r="A43" s="10">
        <f t="shared" si="8"/>
        <v>42991</v>
      </c>
      <c r="B43" s="7">
        <f t="shared" si="0"/>
        <v>3</v>
      </c>
      <c r="C43" s="7" t="str">
        <f t="shared" si="1"/>
        <v>Wednesday</v>
      </c>
      <c r="D43" s="7" t="str">
        <f t="shared" si="2"/>
        <v>no</v>
      </c>
      <c r="E43" s="7">
        <f t="shared" si="3"/>
        <v>4</v>
      </c>
      <c r="F43" s="7">
        <f t="shared" si="9"/>
        <v>2</v>
      </c>
      <c r="G43" s="7">
        <f t="shared" si="4"/>
        <v>2</v>
      </c>
      <c r="I43" s="11" t="str">
        <f t="shared" si="12"/>
        <v/>
      </c>
      <c r="J43" s="4" t="str">
        <f t="shared" si="13"/>
        <v/>
      </c>
      <c r="K43" s="5"/>
      <c r="L43" s="73"/>
      <c r="N43" s="58" t="str">
        <f t="shared" si="7"/>
        <v/>
      </c>
    </row>
    <row r="44" spans="1:14" ht="20.100000000000001" customHeight="1">
      <c r="A44" s="10">
        <f t="shared" si="8"/>
        <v>42991</v>
      </c>
      <c r="B44" s="7">
        <f t="shared" si="0"/>
        <v>3</v>
      </c>
      <c r="C44" s="7" t="str">
        <f t="shared" si="1"/>
        <v>Wednesday</v>
      </c>
      <c r="D44" s="7" t="str">
        <f t="shared" si="2"/>
        <v>no</v>
      </c>
      <c r="E44" s="7">
        <f t="shared" si="3"/>
        <v>4</v>
      </c>
      <c r="F44" s="7">
        <f t="shared" si="9"/>
        <v>3</v>
      </c>
      <c r="G44" s="7">
        <f t="shared" si="4"/>
        <v>3</v>
      </c>
      <c r="I44" s="11" t="str">
        <f t="shared" si="12"/>
        <v/>
      </c>
      <c r="J44" s="4" t="str">
        <f t="shared" si="13"/>
        <v/>
      </c>
      <c r="K44" s="5" t="str">
        <f>IF(AND(B44&lt;6,F44&lt;3),"am",IF(B44&lt;6,"pm",""))</f>
        <v>pm</v>
      </c>
      <c r="L44" s="73"/>
      <c r="N44" s="58" t="str">
        <f t="shared" si="7"/>
        <v/>
      </c>
    </row>
    <row r="45" spans="1:14" ht="20.100000000000001" customHeight="1">
      <c r="A45" s="10">
        <f>IF(F44&lt;E44,A44,A44+1)</f>
        <v>42991</v>
      </c>
      <c r="B45" s="7">
        <f t="shared" si="0"/>
        <v>3</v>
      </c>
      <c r="C45" s="7" t="str">
        <f t="shared" si="1"/>
        <v>Wednesday</v>
      </c>
      <c r="D45" s="7" t="str">
        <f>IF(AND(B44=7,B45=7),"yes","no")</f>
        <v>no</v>
      </c>
      <c r="E45" s="7">
        <f t="shared" si="3"/>
        <v>4</v>
      </c>
      <c r="F45" s="7">
        <f>IF(F44&lt;E44,F44+1,1)</f>
        <v>4</v>
      </c>
      <c r="G45" s="7">
        <f t="shared" si="4"/>
        <v>4</v>
      </c>
      <c r="I45" s="11" t="str">
        <f t="shared" si="12"/>
        <v/>
      </c>
      <c r="J45" s="4" t="str">
        <f t="shared" si="13"/>
        <v/>
      </c>
      <c r="K45" s="5"/>
      <c r="L45" s="73"/>
      <c r="N45" s="58" t="str">
        <f t="shared" si="7"/>
        <v/>
      </c>
    </row>
    <row r="46" spans="1:14" ht="20.100000000000001" customHeight="1">
      <c r="A46" s="10">
        <f t="shared" si="8"/>
        <v>42992</v>
      </c>
      <c r="B46" s="7">
        <f t="shared" si="0"/>
        <v>4</v>
      </c>
      <c r="C46" s="7" t="str">
        <f t="shared" si="1"/>
        <v>Thursday</v>
      </c>
      <c r="D46" s="7" t="str">
        <f t="shared" si="2"/>
        <v>no</v>
      </c>
      <c r="E46" s="7">
        <f t="shared" si="3"/>
        <v>4</v>
      </c>
      <c r="F46" s="7">
        <f t="shared" si="9"/>
        <v>1</v>
      </c>
      <c r="G46" s="7">
        <f t="shared" si="4"/>
        <v>1</v>
      </c>
      <c r="I46" s="11">
        <f t="shared" si="12"/>
        <v>42992</v>
      </c>
      <c r="J46" s="4" t="str">
        <f t="shared" si="13"/>
        <v>Thursday</v>
      </c>
      <c r="K46" s="5" t="str">
        <f>IF(AND(B46&lt;6,F46&lt;3),"am",IF(B46&lt;6,"pm",""))</f>
        <v>am</v>
      </c>
      <c r="L46" s="73"/>
    </row>
    <row r="47" spans="1:14" ht="20.100000000000001" customHeight="1">
      <c r="A47" s="10">
        <f t="shared" si="8"/>
        <v>42992</v>
      </c>
      <c r="B47" s="7">
        <f t="shared" si="0"/>
        <v>4</v>
      </c>
      <c r="C47" s="7" t="str">
        <f t="shared" si="1"/>
        <v>Thursday</v>
      </c>
      <c r="D47" s="7" t="str">
        <f t="shared" si="2"/>
        <v>no</v>
      </c>
      <c r="E47" s="7">
        <f t="shared" si="3"/>
        <v>4</v>
      </c>
      <c r="F47" s="7">
        <f t="shared" si="9"/>
        <v>2</v>
      </c>
      <c r="G47" s="7">
        <f t="shared" si="4"/>
        <v>2</v>
      </c>
      <c r="I47" s="11" t="str">
        <f t="shared" si="12"/>
        <v/>
      </c>
      <c r="J47" s="4" t="str">
        <f t="shared" si="13"/>
        <v/>
      </c>
      <c r="K47" s="5"/>
      <c r="L47" s="73"/>
    </row>
    <row r="48" spans="1:14" ht="26.25" customHeight="1">
      <c r="A48" s="10">
        <f t="shared" si="8"/>
        <v>42992</v>
      </c>
      <c r="B48" s="7">
        <f t="shared" si="0"/>
        <v>4</v>
      </c>
      <c r="C48" s="7" t="str">
        <f t="shared" si="1"/>
        <v>Thursday</v>
      </c>
      <c r="D48" s="7" t="str">
        <f t="shared" si="2"/>
        <v>no</v>
      </c>
      <c r="E48" s="7">
        <f t="shared" si="3"/>
        <v>4</v>
      </c>
      <c r="F48" s="7">
        <f t="shared" si="9"/>
        <v>3</v>
      </c>
      <c r="G48" s="7">
        <f t="shared" si="4"/>
        <v>3</v>
      </c>
      <c r="I48" s="11" t="str">
        <f t="shared" si="12"/>
        <v/>
      </c>
      <c r="J48" s="4" t="str">
        <f t="shared" si="13"/>
        <v/>
      </c>
      <c r="K48" s="5" t="str">
        <f>IF(AND(B48&lt;6,F48&lt;3),"am",IF(B48&lt;6,"pm",""))</f>
        <v>pm</v>
      </c>
      <c r="L48" s="73"/>
    </row>
    <row r="49" spans="1:12" ht="20.100000000000001" customHeight="1">
      <c r="A49" s="10">
        <f t="shared" si="8"/>
        <v>42992</v>
      </c>
      <c r="B49" s="7">
        <f t="shared" si="0"/>
        <v>4</v>
      </c>
      <c r="C49" s="7" t="str">
        <f t="shared" si="1"/>
        <v>Thursday</v>
      </c>
      <c r="D49" s="7" t="str">
        <f t="shared" si="2"/>
        <v>no</v>
      </c>
      <c r="E49" s="7">
        <f t="shared" si="3"/>
        <v>4</v>
      </c>
      <c r="F49" s="7">
        <f t="shared" si="9"/>
        <v>4</v>
      </c>
      <c r="G49" s="7">
        <f t="shared" si="4"/>
        <v>4</v>
      </c>
      <c r="I49" s="11" t="str">
        <f t="shared" si="12"/>
        <v/>
      </c>
      <c r="J49" s="4" t="str">
        <f t="shared" si="13"/>
        <v/>
      </c>
      <c r="K49" s="5"/>
      <c r="L49" s="73"/>
    </row>
    <row r="50" spans="1:12" ht="40.5" customHeight="1">
      <c r="A50" s="10">
        <f t="shared" si="8"/>
        <v>42993</v>
      </c>
      <c r="B50" s="7">
        <f t="shared" si="0"/>
        <v>5</v>
      </c>
      <c r="C50" s="7" t="str">
        <f t="shared" si="1"/>
        <v>Friday</v>
      </c>
      <c r="D50" s="7" t="str">
        <f t="shared" si="2"/>
        <v>no</v>
      </c>
      <c r="E50" s="7">
        <f t="shared" si="3"/>
        <v>4</v>
      </c>
      <c r="F50" s="7">
        <f t="shared" si="9"/>
        <v>1</v>
      </c>
      <c r="G50" s="7">
        <f t="shared" si="4"/>
        <v>1</v>
      </c>
      <c r="I50" s="11">
        <f t="shared" si="12"/>
        <v>42993</v>
      </c>
      <c r="J50" s="4" t="str">
        <f t="shared" si="13"/>
        <v>Friday</v>
      </c>
      <c r="K50" s="5" t="str">
        <f>IF(AND(B50&lt;6,F50&lt;3),"am",IF(B50&lt;6,"pm",""))</f>
        <v>am</v>
      </c>
      <c r="L50" s="73"/>
    </row>
    <row r="51" spans="1:12" ht="20.100000000000001" customHeight="1">
      <c r="A51" s="10">
        <f t="shared" si="8"/>
        <v>42993</v>
      </c>
      <c r="B51" s="7">
        <f t="shared" si="0"/>
        <v>5</v>
      </c>
      <c r="C51" s="7" t="str">
        <f t="shared" si="1"/>
        <v>Friday</v>
      </c>
      <c r="D51" s="7" t="str">
        <f t="shared" si="2"/>
        <v>no</v>
      </c>
      <c r="E51" s="7">
        <f t="shared" si="3"/>
        <v>4</v>
      </c>
      <c r="F51" s="7">
        <f t="shared" si="9"/>
        <v>2</v>
      </c>
      <c r="G51" s="7">
        <f t="shared" si="4"/>
        <v>2</v>
      </c>
      <c r="I51" s="11" t="str">
        <f t="shared" si="12"/>
        <v/>
      </c>
      <c r="J51" s="4" t="str">
        <f t="shared" si="13"/>
        <v/>
      </c>
      <c r="K51" s="5"/>
      <c r="L51" s="73"/>
    </row>
    <row r="52" spans="1:12" ht="20.100000000000001" customHeight="1">
      <c r="A52" s="10">
        <f t="shared" si="8"/>
        <v>42993</v>
      </c>
      <c r="B52" s="7">
        <f t="shared" si="0"/>
        <v>5</v>
      </c>
      <c r="C52" s="7" t="str">
        <f t="shared" si="1"/>
        <v>Friday</v>
      </c>
      <c r="D52" s="7" t="str">
        <f t="shared" si="2"/>
        <v>no</v>
      </c>
      <c r="E52" s="7">
        <f t="shared" si="3"/>
        <v>4</v>
      </c>
      <c r="F52" s="7">
        <f t="shared" si="9"/>
        <v>3</v>
      </c>
      <c r="G52" s="7">
        <f t="shared" si="4"/>
        <v>3</v>
      </c>
      <c r="I52" s="11" t="str">
        <f t="shared" si="12"/>
        <v/>
      </c>
      <c r="J52" s="4" t="str">
        <f t="shared" si="13"/>
        <v/>
      </c>
      <c r="K52" s="5" t="str">
        <f>IF(AND(B52&lt;6,F52&lt;3),"am",IF(B52&lt;6,"pm",""))</f>
        <v>pm</v>
      </c>
      <c r="L52" s="73"/>
    </row>
    <row r="53" spans="1:12" ht="20.100000000000001" customHeight="1">
      <c r="A53" s="10">
        <f t="shared" si="8"/>
        <v>42993</v>
      </c>
      <c r="B53" s="7">
        <f t="shared" si="0"/>
        <v>5</v>
      </c>
      <c r="C53" s="7" t="str">
        <f t="shared" si="1"/>
        <v>Friday</v>
      </c>
      <c r="D53" s="7" t="str">
        <f t="shared" si="2"/>
        <v>no</v>
      </c>
      <c r="E53" s="7">
        <f t="shared" si="3"/>
        <v>4</v>
      </c>
      <c r="F53" s="7">
        <f t="shared" si="9"/>
        <v>4</v>
      </c>
      <c r="G53" s="7">
        <f t="shared" si="4"/>
        <v>4</v>
      </c>
      <c r="I53" s="11" t="str">
        <f t="shared" si="12"/>
        <v/>
      </c>
      <c r="J53" s="4" t="str">
        <f t="shared" si="13"/>
        <v/>
      </c>
      <c r="K53" s="5"/>
      <c r="L53" s="73"/>
    </row>
    <row r="54" spans="1:12" ht="27.75" customHeight="1">
      <c r="A54" s="10">
        <f t="shared" si="8"/>
        <v>42994</v>
      </c>
      <c r="B54" s="7">
        <f t="shared" si="0"/>
        <v>6</v>
      </c>
      <c r="C54" s="7" t="str">
        <f t="shared" si="1"/>
        <v>Saturday</v>
      </c>
      <c r="D54" s="7" t="str">
        <f t="shared" si="2"/>
        <v>no</v>
      </c>
      <c r="E54" s="7">
        <f t="shared" si="3"/>
        <v>1</v>
      </c>
      <c r="F54" s="7">
        <f t="shared" si="9"/>
        <v>1</v>
      </c>
      <c r="G54" s="7">
        <f t="shared" si="4"/>
        <v>4</v>
      </c>
      <c r="I54" s="11">
        <f t="shared" si="12"/>
        <v>42994</v>
      </c>
      <c r="J54" s="4" t="str">
        <f t="shared" si="13"/>
        <v>Saturday</v>
      </c>
      <c r="K54" s="5" t="str">
        <f>IF(AND(B54&lt;6,F54&lt;3),"am",IF(B54&lt;6,"pm",""))</f>
        <v/>
      </c>
      <c r="L54" s="73"/>
    </row>
    <row r="55" spans="1:12" ht="20.100000000000001" customHeight="1">
      <c r="A55" s="10">
        <f t="shared" si="8"/>
        <v>42995</v>
      </c>
      <c r="B55" s="7">
        <f t="shared" si="0"/>
        <v>7</v>
      </c>
      <c r="C55" s="7" t="str">
        <f t="shared" si="1"/>
        <v>Sunday</v>
      </c>
      <c r="D55" s="7" t="str">
        <f t="shared" si="2"/>
        <v>no</v>
      </c>
      <c r="E55" s="7">
        <f t="shared" si="3"/>
        <v>2</v>
      </c>
      <c r="F55" s="7">
        <f t="shared" si="9"/>
        <v>1</v>
      </c>
      <c r="G55" s="7">
        <f t="shared" si="4"/>
        <v>4</v>
      </c>
      <c r="I55" s="11">
        <f t="shared" si="12"/>
        <v>42995</v>
      </c>
      <c r="J55" s="4" t="str">
        <f t="shared" si="13"/>
        <v>Sunday</v>
      </c>
      <c r="K55" s="5"/>
      <c r="L55" s="73"/>
    </row>
    <row r="56" spans="1:12" ht="12.75" customHeight="1">
      <c r="A56" s="10">
        <f t="shared" si="8"/>
        <v>42995</v>
      </c>
      <c r="B56" s="7">
        <f t="shared" si="0"/>
        <v>7</v>
      </c>
      <c r="C56" s="7" t="str">
        <f t="shared" si="1"/>
        <v>Sunday</v>
      </c>
      <c r="D56" s="7" t="str">
        <f t="shared" si="2"/>
        <v>yes</v>
      </c>
      <c r="E56" s="7">
        <f t="shared" si="3"/>
        <v>2</v>
      </c>
      <c r="F56" s="7">
        <f t="shared" si="9"/>
        <v>2</v>
      </c>
      <c r="G56" s="7" t="str">
        <f t="shared" si="4"/>
        <v/>
      </c>
      <c r="I56" s="11" t="str">
        <f t="shared" si="12"/>
        <v/>
      </c>
      <c r="J56" s="4" t="str">
        <f t="shared" si="13"/>
        <v/>
      </c>
      <c r="K56" s="5" t="str">
        <f>IF(AND(B56&lt;6,F56&lt;3),"am",IF(B56&lt;6,"pm",""))</f>
        <v/>
      </c>
      <c r="L56" s="73"/>
    </row>
    <row r="57" spans="1:12" ht="30.75" customHeight="1">
      <c r="A57" s="10">
        <f t="shared" si="8"/>
        <v>42996</v>
      </c>
      <c r="B57" s="7">
        <f t="shared" si="0"/>
        <v>1</v>
      </c>
      <c r="C57" s="7" t="str">
        <f t="shared" si="1"/>
        <v>Monday</v>
      </c>
      <c r="D57" s="7" t="str">
        <f t="shared" si="2"/>
        <v>no</v>
      </c>
      <c r="E57" s="7">
        <f t="shared" si="3"/>
        <v>4</v>
      </c>
      <c r="F57" s="7">
        <f t="shared" si="9"/>
        <v>1</v>
      </c>
      <c r="G57" s="7">
        <f t="shared" si="4"/>
        <v>1</v>
      </c>
      <c r="I57" s="11">
        <f t="shared" si="12"/>
        <v>42996</v>
      </c>
      <c r="J57" s="4" t="str">
        <f t="shared" si="13"/>
        <v>Monday</v>
      </c>
      <c r="K57" s="5"/>
      <c r="L57" s="73"/>
    </row>
    <row r="58" spans="1:12" ht="20.100000000000001" customHeight="1">
      <c r="A58" s="10">
        <f t="shared" si="8"/>
        <v>42996</v>
      </c>
      <c r="B58" s="7">
        <f t="shared" si="0"/>
        <v>1</v>
      </c>
      <c r="C58" s="7" t="str">
        <f t="shared" si="1"/>
        <v>Monday</v>
      </c>
      <c r="D58" s="7" t="str">
        <f t="shared" si="2"/>
        <v>no</v>
      </c>
      <c r="E58" s="7">
        <f t="shared" si="3"/>
        <v>4</v>
      </c>
      <c r="F58" s="7">
        <f t="shared" si="9"/>
        <v>2</v>
      </c>
      <c r="G58" s="7">
        <f t="shared" si="4"/>
        <v>2</v>
      </c>
      <c r="I58" s="11" t="str">
        <f t="shared" si="12"/>
        <v/>
      </c>
      <c r="J58" s="4" t="str">
        <f t="shared" si="13"/>
        <v/>
      </c>
      <c r="K58" s="5" t="str">
        <f>IF(AND(B58&lt;6,F58&lt;3),"am",IF(B58&lt;6,"pm",""))</f>
        <v>am</v>
      </c>
      <c r="L58" s="73"/>
    </row>
    <row r="59" spans="1:12" ht="9.75" customHeight="1">
      <c r="A59" s="10">
        <f t="shared" si="8"/>
        <v>42996</v>
      </c>
      <c r="B59" s="7">
        <f t="shared" si="0"/>
        <v>1</v>
      </c>
      <c r="C59" s="7" t="str">
        <f t="shared" si="1"/>
        <v>Monday</v>
      </c>
      <c r="D59" s="7" t="str">
        <f t="shared" si="2"/>
        <v>no</v>
      </c>
      <c r="E59" s="7">
        <f t="shared" si="3"/>
        <v>4</v>
      </c>
      <c r="F59" s="7">
        <f t="shared" si="9"/>
        <v>3</v>
      </c>
      <c r="G59" s="7">
        <f t="shared" si="4"/>
        <v>3</v>
      </c>
      <c r="I59" s="11" t="str">
        <f t="shared" si="12"/>
        <v/>
      </c>
      <c r="J59" s="4" t="str">
        <f t="shared" si="13"/>
        <v/>
      </c>
      <c r="K59" s="5"/>
      <c r="L59" s="73"/>
    </row>
    <row r="60" spans="1:12" ht="27.75" customHeight="1">
      <c r="A60" s="10">
        <f t="shared" si="8"/>
        <v>42996</v>
      </c>
      <c r="B60" s="7">
        <f t="shared" si="0"/>
        <v>1</v>
      </c>
      <c r="C60" s="7" t="str">
        <f t="shared" si="1"/>
        <v>Monday</v>
      </c>
      <c r="D60" s="7" t="str">
        <f t="shared" si="2"/>
        <v>no</v>
      </c>
      <c r="E60" s="7">
        <f t="shared" si="3"/>
        <v>4</v>
      </c>
      <c r="F60" s="7">
        <f t="shared" si="9"/>
        <v>4</v>
      </c>
      <c r="G60" s="7">
        <f t="shared" si="4"/>
        <v>4</v>
      </c>
      <c r="I60" s="11" t="str">
        <f t="shared" si="12"/>
        <v/>
      </c>
      <c r="J60" s="4" t="str">
        <f t="shared" si="13"/>
        <v/>
      </c>
      <c r="K60" s="5" t="str">
        <f>IF(AND(B60&lt;6,F60&lt;3),"am",IF(B60&lt;6,"pm",""))</f>
        <v>pm</v>
      </c>
      <c r="L60" s="73"/>
    </row>
    <row r="61" spans="1:12" ht="20.100000000000001" customHeight="1">
      <c r="A61" s="10">
        <f t="shared" si="8"/>
        <v>42997</v>
      </c>
      <c r="B61" s="7">
        <f t="shared" si="0"/>
        <v>2</v>
      </c>
      <c r="C61" s="7" t="str">
        <f t="shared" si="1"/>
        <v>Tuesday</v>
      </c>
      <c r="D61" s="7" t="str">
        <f t="shared" si="2"/>
        <v>no</v>
      </c>
      <c r="E61" s="7">
        <f t="shared" si="3"/>
        <v>4</v>
      </c>
      <c r="F61" s="7">
        <f t="shared" si="9"/>
        <v>1</v>
      </c>
      <c r="G61" s="7">
        <f t="shared" si="4"/>
        <v>1</v>
      </c>
      <c r="I61" s="11">
        <f t="shared" si="12"/>
        <v>42997</v>
      </c>
      <c r="J61" s="4" t="str">
        <f t="shared" si="13"/>
        <v>Tuesday</v>
      </c>
      <c r="K61" s="5"/>
      <c r="L61" s="73"/>
    </row>
    <row r="62" spans="1:12" ht="26.25" customHeight="1">
      <c r="A62" s="10">
        <f t="shared" si="8"/>
        <v>42997</v>
      </c>
      <c r="B62" s="7">
        <f t="shared" si="0"/>
        <v>2</v>
      </c>
      <c r="C62" s="7" t="str">
        <f t="shared" si="1"/>
        <v>Tuesday</v>
      </c>
      <c r="D62" s="7" t="str">
        <f t="shared" si="2"/>
        <v>no</v>
      </c>
      <c r="E62" s="7">
        <f t="shared" si="3"/>
        <v>4</v>
      </c>
      <c r="F62" s="7">
        <f t="shared" si="9"/>
        <v>2</v>
      </c>
      <c r="G62" s="7">
        <f t="shared" si="4"/>
        <v>2</v>
      </c>
      <c r="I62" s="11" t="str">
        <f t="shared" si="12"/>
        <v/>
      </c>
      <c r="J62" s="4" t="str">
        <f>IF(F62=1,C62,"")</f>
        <v/>
      </c>
      <c r="K62" s="5" t="str">
        <f>IF(AND(B62&lt;6,F62&lt;3),"am",IF(B62&lt;6,"pm",""))</f>
        <v>am</v>
      </c>
      <c r="L62" s="73"/>
    </row>
    <row r="63" spans="1:12" ht="20.100000000000001" customHeight="1">
      <c r="A63" s="10">
        <f t="shared" si="8"/>
        <v>42997</v>
      </c>
      <c r="B63" s="7">
        <f t="shared" si="0"/>
        <v>2</v>
      </c>
      <c r="C63" s="7" t="str">
        <f t="shared" si="1"/>
        <v>Tuesday</v>
      </c>
      <c r="D63" s="7" t="str">
        <f t="shared" si="2"/>
        <v>no</v>
      </c>
      <c r="E63" s="7">
        <f t="shared" si="3"/>
        <v>4</v>
      </c>
      <c r="F63" s="7">
        <f t="shared" si="9"/>
        <v>3</v>
      </c>
      <c r="G63" s="7">
        <f t="shared" si="4"/>
        <v>3</v>
      </c>
      <c r="I63" s="11" t="str">
        <f t="shared" si="12"/>
        <v/>
      </c>
      <c r="J63" s="4" t="str">
        <f t="shared" si="13"/>
        <v/>
      </c>
      <c r="K63" s="5"/>
      <c r="L63" s="73"/>
    </row>
    <row r="64" spans="1:12" ht="20.100000000000001" customHeight="1">
      <c r="A64" s="10">
        <f t="shared" si="8"/>
        <v>42997</v>
      </c>
      <c r="B64" s="7">
        <f t="shared" si="0"/>
        <v>2</v>
      </c>
      <c r="C64" s="7" t="str">
        <f t="shared" si="1"/>
        <v>Tuesday</v>
      </c>
      <c r="D64" s="7" t="str">
        <f t="shared" si="2"/>
        <v>no</v>
      </c>
      <c r="E64" s="7">
        <f t="shared" si="3"/>
        <v>4</v>
      </c>
      <c r="F64" s="7">
        <f t="shared" si="9"/>
        <v>4</v>
      </c>
      <c r="G64" s="7">
        <f t="shared" si="4"/>
        <v>4</v>
      </c>
      <c r="I64" s="11" t="str">
        <f t="shared" si="12"/>
        <v/>
      </c>
      <c r="J64" s="4" t="str">
        <f t="shared" si="13"/>
        <v/>
      </c>
      <c r="K64" s="5" t="str">
        <f>IF(AND(B64&lt;6,F64&lt;3),"am",IF(B64&lt;6,"pm",""))</f>
        <v>pm</v>
      </c>
      <c r="L64" s="73"/>
    </row>
    <row r="65" spans="1:12" ht="20.100000000000001" customHeight="1">
      <c r="A65" s="10">
        <f t="shared" si="8"/>
        <v>42998</v>
      </c>
      <c r="B65" s="7">
        <f t="shared" si="0"/>
        <v>3</v>
      </c>
      <c r="C65" s="7" t="str">
        <f t="shared" si="1"/>
        <v>Wednesday</v>
      </c>
      <c r="D65" s="7" t="str">
        <f t="shared" si="2"/>
        <v>no</v>
      </c>
      <c r="E65" s="7">
        <f t="shared" si="3"/>
        <v>4</v>
      </c>
      <c r="F65" s="7">
        <f t="shared" si="9"/>
        <v>1</v>
      </c>
      <c r="G65" s="7">
        <f t="shared" si="4"/>
        <v>1</v>
      </c>
      <c r="I65" s="11">
        <f t="shared" si="12"/>
        <v>42998</v>
      </c>
      <c r="J65" s="4" t="str">
        <f t="shared" si="13"/>
        <v>Wednesday</v>
      </c>
      <c r="K65" s="5"/>
      <c r="L65" s="73"/>
    </row>
    <row r="66" spans="1:12" ht="20.100000000000001" customHeight="1">
      <c r="A66" s="10">
        <f t="shared" si="8"/>
        <v>42998</v>
      </c>
      <c r="B66" s="7">
        <f t="shared" si="0"/>
        <v>3</v>
      </c>
      <c r="C66" s="7" t="str">
        <f t="shared" si="1"/>
        <v>Wednesday</v>
      </c>
      <c r="D66" s="7" t="str">
        <f t="shared" si="2"/>
        <v>no</v>
      </c>
      <c r="E66" s="7">
        <f t="shared" si="3"/>
        <v>4</v>
      </c>
      <c r="F66" s="7">
        <f t="shared" si="9"/>
        <v>2</v>
      </c>
      <c r="G66" s="7">
        <f t="shared" si="4"/>
        <v>2</v>
      </c>
      <c r="I66" s="11" t="str">
        <f t="shared" si="12"/>
        <v/>
      </c>
      <c r="J66" s="4" t="str">
        <f t="shared" si="13"/>
        <v/>
      </c>
      <c r="K66" s="5"/>
      <c r="L66" s="73"/>
    </row>
    <row r="67" spans="1:12" ht="20.100000000000001" customHeight="1">
      <c r="A67" s="10">
        <f t="shared" si="8"/>
        <v>42998</v>
      </c>
      <c r="B67" s="7">
        <f t="shared" si="0"/>
        <v>3</v>
      </c>
      <c r="C67" s="7" t="str">
        <f t="shared" si="1"/>
        <v>Wednesday</v>
      </c>
      <c r="D67" s="7" t="str">
        <f t="shared" si="2"/>
        <v>no</v>
      </c>
      <c r="E67" s="7">
        <f t="shared" si="3"/>
        <v>4</v>
      </c>
      <c r="F67" s="7">
        <f t="shared" si="9"/>
        <v>3</v>
      </c>
      <c r="G67" s="7">
        <f t="shared" si="4"/>
        <v>3</v>
      </c>
      <c r="I67" s="11" t="str">
        <f t="shared" si="12"/>
        <v/>
      </c>
      <c r="J67" s="4" t="str">
        <f t="shared" si="13"/>
        <v/>
      </c>
      <c r="K67" s="5" t="str">
        <f>IF(AND(B67&lt;6,F67&lt;3),"am",IF(B67&lt;6,"pm",""))</f>
        <v>pm</v>
      </c>
      <c r="L67" s="73"/>
    </row>
    <row r="68" spans="1:12" ht="20.100000000000001" customHeight="1">
      <c r="A68" s="10">
        <f t="shared" si="8"/>
        <v>42998</v>
      </c>
      <c r="B68" s="7">
        <f t="shared" ref="B68:B100" si="14">WEEKDAY(A68,2)</f>
        <v>3</v>
      </c>
      <c r="C68" s="7" t="str">
        <f t="shared" ref="C68:C100" si="15">CHOOSE(B68,"Monday","Tuesday","Wednesday","Thursday","Friday","Saturday","Sunday")</f>
        <v>Wednesday</v>
      </c>
      <c r="D68" s="7" t="str">
        <f t="shared" ref="D68:D100" si="16">IF(AND(B67=7,B68=7),"yes","no")</f>
        <v>no</v>
      </c>
      <c r="E68" s="7">
        <f t="shared" ref="E68:E100" si="17">IF(B68&lt;6,4,IF(B68=6,1,2))</f>
        <v>4</v>
      </c>
      <c r="F68" s="7">
        <f t="shared" si="9"/>
        <v>4</v>
      </c>
      <c r="G68" s="7">
        <f t="shared" ref="G68:G100" si="18">IF(D68="yes","",IF(B68&lt;6,F68,IF(OR(B68=6,B68=7),4,"error")))</f>
        <v>4</v>
      </c>
      <c r="I68" s="11" t="str">
        <f t="shared" ref="I68:I99" si="19">IF(F68=1,A68,"")</f>
        <v/>
      </c>
      <c r="J68" s="4" t="str">
        <f t="shared" ref="J68:J99" si="20">IF(F68=1,C68,"")</f>
        <v/>
      </c>
      <c r="K68" s="5"/>
      <c r="L68" s="73"/>
    </row>
    <row r="69" spans="1:12" ht="32.25" customHeight="1">
      <c r="A69" s="10">
        <f t="shared" ref="A69:A100" si="21">IF(F68&lt;E68,A68,A68+1)</f>
        <v>42999</v>
      </c>
      <c r="B69" s="7">
        <f t="shared" si="14"/>
        <v>4</v>
      </c>
      <c r="C69" s="7" t="str">
        <f t="shared" si="15"/>
        <v>Thursday</v>
      </c>
      <c r="D69" s="7" t="str">
        <f t="shared" si="16"/>
        <v>no</v>
      </c>
      <c r="E69" s="7">
        <f t="shared" si="17"/>
        <v>4</v>
      </c>
      <c r="F69" s="7">
        <f t="shared" ref="F69:F100" si="22">IF(F68&lt;E68,F68+1,1)</f>
        <v>1</v>
      </c>
      <c r="G69" s="7">
        <f t="shared" si="18"/>
        <v>1</v>
      </c>
      <c r="I69" s="11">
        <f t="shared" si="19"/>
        <v>42999</v>
      </c>
      <c r="J69" s="4" t="str">
        <f t="shared" si="20"/>
        <v>Thursday</v>
      </c>
      <c r="K69" s="5" t="str">
        <f>IF(AND(B69&lt;6,F69&lt;3),"am",IF(B69&lt;6,"pm",""))</f>
        <v>am</v>
      </c>
      <c r="L69" s="73"/>
    </row>
    <row r="70" spans="1:12" ht="20.100000000000001" customHeight="1">
      <c r="A70" s="10">
        <f t="shared" si="21"/>
        <v>42999</v>
      </c>
      <c r="B70" s="7">
        <f t="shared" si="14"/>
        <v>4</v>
      </c>
      <c r="C70" s="7" t="str">
        <f t="shared" si="15"/>
        <v>Thursday</v>
      </c>
      <c r="D70" s="7" t="str">
        <f t="shared" si="16"/>
        <v>no</v>
      </c>
      <c r="E70" s="7">
        <f t="shared" si="17"/>
        <v>4</v>
      </c>
      <c r="F70" s="7">
        <f t="shared" si="22"/>
        <v>2</v>
      </c>
      <c r="G70" s="7">
        <f t="shared" si="18"/>
        <v>2</v>
      </c>
      <c r="I70" s="11" t="str">
        <f t="shared" si="19"/>
        <v/>
      </c>
      <c r="J70" s="4" t="str">
        <f t="shared" si="20"/>
        <v/>
      </c>
      <c r="K70" s="5"/>
      <c r="L70" s="73"/>
    </row>
    <row r="71" spans="1:12" ht="20.100000000000001" customHeight="1">
      <c r="A71" s="10">
        <f t="shared" si="21"/>
        <v>42999</v>
      </c>
      <c r="B71" s="7">
        <f t="shared" si="14"/>
        <v>4</v>
      </c>
      <c r="C71" s="7" t="str">
        <f t="shared" si="15"/>
        <v>Thursday</v>
      </c>
      <c r="D71" s="7" t="str">
        <f t="shared" si="16"/>
        <v>no</v>
      </c>
      <c r="E71" s="7">
        <f t="shared" si="17"/>
        <v>4</v>
      </c>
      <c r="F71" s="7">
        <f t="shared" si="22"/>
        <v>3</v>
      </c>
      <c r="G71" s="7">
        <f t="shared" si="18"/>
        <v>3</v>
      </c>
      <c r="I71" s="11" t="str">
        <f t="shared" si="19"/>
        <v/>
      </c>
      <c r="J71" s="4" t="str">
        <f t="shared" si="20"/>
        <v/>
      </c>
      <c r="K71" s="5" t="str">
        <f>IF(AND(B71&lt;6,F71&lt;3),"am",IF(B71&lt;6,"pm",""))</f>
        <v>pm</v>
      </c>
      <c r="L71" s="73"/>
    </row>
    <row r="72" spans="1:12" ht="20.100000000000001" customHeight="1">
      <c r="A72" s="10">
        <f t="shared" si="21"/>
        <v>42999</v>
      </c>
      <c r="B72" s="7">
        <f t="shared" si="14"/>
        <v>4</v>
      </c>
      <c r="C72" s="7" t="str">
        <f t="shared" si="15"/>
        <v>Thursday</v>
      </c>
      <c r="D72" s="7" t="str">
        <f t="shared" si="16"/>
        <v>no</v>
      </c>
      <c r="E72" s="7">
        <f t="shared" si="17"/>
        <v>4</v>
      </c>
      <c r="F72" s="7">
        <f t="shared" si="22"/>
        <v>4</v>
      </c>
      <c r="G72" s="7">
        <f t="shared" si="18"/>
        <v>4</v>
      </c>
      <c r="I72" s="11" t="str">
        <f t="shared" si="19"/>
        <v/>
      </c>
      <c r="J72" s="4" t="str">
        <f t="shared" si="20"/>
        <v/>
      </c>
      <c r="K72" s="5"/>
      <c r="L72" s="73"/>
    </row>
    <row r="73" spans="1:12" ht="27" customHeight="1">
      <c r="A73" s="10">
        <f t="shared" si="21"/>
        <v>43000</v>
      </c>
      <c r="B73" s="7">
        <f t="shared" si="14"/>
        <v>5</v>
      </c>
      <c r="C73" s="7" t="str">
        <f t="shared" si="15"/>
        <v>Friday</v>
      </c>
      <c r="D73" s="7" t="str">
        <f t="shared" si="16"/>
        <v>no</v>
      </c>
      <c r="E73" s="7">
        <f t="shared" si="17"/>
        <v>4</v>
      </c>
      <c r="F73" s="7">
        <f t="shared" si="22"/>
        <v>1</v>
      </c>
      <c r="G73" s="7">
        <f t="shared" si="18"/>
        <v>1</v>
      </c>
      <c r="I73" s="11">
        <f t="shared" si="19"/>
        <v>43000</v>
      </c>
      <c r="J73" s="4" t="str">
        <f t="shared" si="20"/>
        <v>Friday</v>
      </c>
      <c r="K73" s="5" t="str">
        <f>IF(AND(B73&lt;6,F73&lt;3),"am",IF(B73&lt;6,"pm",""))</f>
        <v>am</v>
      </c>
      <c r="L73" s="73"/>
    </row>
    <row r="74" spans="1:12" ht="20.100000000000001" customHeight="1">
      <c r="A74" s="10">
        <f t="shared" si="21"/>
        <v>43000</v>
      </c>
      <c r="B74" s="7">
        <f t="shared" si="14"/>
        <v>5</v>
      </c>
      <c r="C74" s="7" t="str">
        <f t="shared" si="15"/>
        <v>Friday</v>
      </c>
      <c r="D74" s="7" t="str">
        <f t="shared" si="16"/>
        <v>no</v>
      </c>
      <c r="E74" s="7">
        <f t="shared" si="17"/>
        <v>4</v>
      </c>
      <c r="F74" s="7">
        <f t="shared" si="22"/>
        <v>2</v>
      </c>
      <c r="G74" s="7">
        <f t="shared" si="18"/>
        <v>2</v>
      </c>
      <c r="I74" s="11" t="str">
        <f t="shared" si="19"/>
        <v/>
      </c>
      <c r="J74" s="4" t="str">
        <f t="shared" si="20"/>
        <v/>
      </c>
      <c r="K74" s="5"/>
      <c r="L74" s="73"/>
    </row>
    <row r="75" spans="1:12" ht="27.75" customHeight="1">
      <c r="A75" s="10">
        <f t="shared" si="21"/>
        <v>43000</v>
      </c>
      <c r="B75" s="7">
        <f t="shared" si="14"/>
        <v>5</v>
      </c>
      <c r="C75" s="7" t="str">
        <f t="shared" si="15"/>
        <v>Friday</v>
      </c>
      <c r="D75" s="7" t="str">
        <f t="shared" si="16"/>
        <v>no</v>
      </c>
      <c r="E75" s="7">
        <f t="shared" si="17"/>
        <v>4</v>
      </c>
      <c r="F75" s="7">
        <f t="shared" si="22"/>
        <v>3</v>
      </c>
      <c r="G75" s="7">
        <f t="shared" si="18"/>
        <v>3</v>
      </c>
      <c r="I75" s="11" t="str">
        <f t="shared" si="19"/>
        <v/>
      </c>
      <c r="J75" s="4" t="str">
        <f t="shared" si="20"/>
        <v/>
      </c>
      <c r="K75" s="5" t="str">
        <f>IF(AND(B75&lt;6,F75&lt;3),"am",IF(B75&lt;6,"pm",""))</f>
        <v>pm</v>
      </c>
      <c r="L75" s="73"/>
    </row>
    <row r="76" spans="1:12" ht="20.100000000000001" customHeight="1">
      <c r="A76" s="10">
        <f t="shared" si="21"/>
        <v>43000</v>
      </c>
      <c r="B76" s="7">
        <f t="shared" si="14"/>
        <v>5</v>
      </c>
      <c r="C76" s="7" t="str">
        <f t="shared" si="15"/>
        <v>Friday</v>
      </c>
      <c r="D76" s="7" t="str">
        <f t="shared" si="16"/>
        <v>no</v>
      </c>
      <c r="E76" s="7">
        <f t="shared" si="17"/>
        <v>4</v>
      </c>
      <c r="F76" s="7">
        <f t="shared" si="22"/>
        <v>4</v>
      </c>
      <c r="G76" s="7">
        <f t="shared" si="18"/>
        <v>4</v>
      </c>
      <c r="I76" s="11" t="str">
        <f t="shared" si="19"/>
        <v/>
      </c>
      <c r="J76" s="4" t="str">
        <f t="shared" si="20"/>
        <v/>
      </c>
      <c r="K76" s="5"/>
      <c r="L76" s="73"/>
    </row>
    <row r="77" spans="1:12" ht="52.5" customHeight="1">
      <c r="A77" s="10">
        <f t="shared" si="21"/>
        <v>43001</v>
      </c>
      <c r="B77" s="7">
        <f t="shared" si="14"/>
        <v>6</v>
      </c>
      <c r="C77" s="7" t="str">
        <f t="shared" si="15"/>
        <v>Saturday</v>
      </c>
      <c r="D77" s="7" t="str">
        <f t="shared" si="16"/>
        <v>no</v>
      </c>
      <c r="E77" s="7">
        <f t="shared" si="17"/>
        <v>1</v>
      </c>
      <c r="F77" s="7">
        <f t="shared" si="22"/>
        <v>1</v>
      </c>
      <c r="G77" s="7">
        <f t="shared" si="18"/>
        <v>4</v>
      </c>
      <c r="I77" s="11">
        <f t="shared" si="19"/>
        <v>43001</v>
      </c>
      <c r="J77" s="4" t="str">
        <f t="shared" si="20"/>
        <v>Saturday</v>
      </c>
      <c r="K77" s="5" t="str">
        <f>IF(AND(B77&lt;6,F77&lt;3),"am",IF(B77&lt;6,"pm",""))</f>
        <v/>
      </c>
      <c r="L77" s="73"/>
    </row>
    <row r="78" spans="1:12" ht="20.100000000000001" customHeight="1">
      <c r="A78" s="10">
        <f t="shared" si="21"/>
        <v>43002</v>
      </c>
      <c r="B78" s="7">
        <f t="shared" si="14"/>
        <v>7</v>
      </c>
      <c r="C78" s="7" t="str">
        <f t="shared" si="15"/>
        <v>Sunday</v>
      </c>
      <c r="D78" s="7" t="str">
        <f t="shared" si="16"/>
        <v>no</v>
      </c>
      <c r="E78" s="7">
        <f t="shared" si="17"/>
        <v>2</v>
      </c>
      <c r="F78" s="7">
        <f t="shared" si="22"/>
        <v>1</v>
      </c>
      <c r="G78" s="7">
        <f t="shared" si="18"/>
        <v>4</v>
      </c>
      <c r="I78" s="11">
        <f t="shared" si="19"/>
        <v>43002</v>
      </c>
      <c r="J78" s="4" t="str">
        <f t="shared" si="20"/>
        <v>Sunday</v>
      </c>
      <c r="K78" s="5"/>
      <c r="L78" s="73"/>
    </row>
    <row r="79" spans="1:12" ht="36.75" customHeight="1">
      <c r="A79" s="10">
        <f t="shared" si="21"/>
        <v>43002</v>
      </c>
      <c r="B79" s="7">
        <f t="shared" si="14"/>
        <v>7</v>
      </c>
      <c r="C79" s="7" t="str">
        <f t="shared" si="15"/>
        <v>Sunday</v>
      </c>
      <c r="D79" s="7" t="str">
        <f t="shared" si="16"/>
        <v>yes</v>
      </c>
      <c r="E79" s="7">
        <f t="shared" si="17"/>
        <v>2</v>
      </c>
      <c r="F79" s="7">
        <f t="shared" si="22"/>
        <v>2</v>
      </c>
      <c r="G79" s="7" t="str">
        <f t="shared" si="18"/>
        <v/>
      </c>
      <c r="I79" s="11" t="str">
        <f t="shared" si="19"/>
        <v/>
      </c>
      <c r="J79" s="4" t="str">
        <f t="shared" si="20"/>
        <v/>
      </c>
      <c r="K79" s="5" t="str">
        <f>IF(AND(B79&lt;6,F79&lt;3),"am",IF(B79&lt;6,"pm",""))</f>
        <v/>
      </c>
      <c r="L79" s="73"/>
    </row>
    <row r="80" spans="1:12" ht="20.100000000000001" customHeight="1">
      <c r="A80" s="10">
        <f t="shared" si="21"/>
        <v>43003</v>
      </c>
      <c r="B80" s="7">
        <f t="shared" si="14"/>
        <v>1</v>
      </c>
      <c r="C80" s="7" t="str">
        <f t="shared" si="15"/>
        <v>Monday</v>
      </c>
      <c r="D80" s="7" t="str">
        <f t="shared" si="16"/>
        <v>no</v>
      </c>
      <c r="E80" s="7">
        <f t="shared" si="17"/>
        <v>4</v>
      </c>
      <c r="F80" s="7">
        <f t="shared" si="22"/>
        <v>1</v>
      </c>
      <c r="G80" s="7">
        <f t="shared" si="18"/>
        <v>1</v>
      </c>
      <c r="I80" s="11">
        <f t="shared" si="19"/>
        <v>43003</v>
      </c>
      <c r="J80" s="4" t="str">
        <f t="shared" si="20"/>
        <v>Monday</v>
      </c>
      <c r="K80" s="5"/>
      <c r="L80" s="73"/>
    </row>
    <row r="81" spans="1:14" ht="34.5" customHeight="1">
      <c r="A81" s="10">
        <f t="shared" si="21"/>
        <v>43003</v>
      </c>
      <c r="B81" s="7">
        <f t="shared" si="14"/>
        <v>1</v>
      </c>
      <c r="C81" s="7" t="str">
        <f t="shared" si="15"/>
        <v>Monday</v>
      </c>
      <c r="D81" s="7" t="str">
        <f t="shared" si="16"/>
        <v>no</v>
      </c>
      <c r="E81" s="7">
        <f t="shared" si="17"/>
        <v>4</v>
      </c>
      <c r="F81" s="7">
        <f t="shared" si="22"/>
        <v>2</v>
      </c>
      <c r="G81" s="7">
        <f t="shared" si="18"/>
        <v>2</v>
      </c>
      <c r="I81" s="11" t="str">
        <f t="shared" si="19"/>
        <v/>
      </c>
      <c r="J81" s="4" t="str">
        <f t="shared" si="20"/>
        <v/>
      </c>
      <c r="K81" s="5" t="str">
        <f>IF(AND(B81&lt;6,F81&lt;3),"am",IF(B81&lt;6,"pm",""))</f>
        <v>am</v>
      </c>
      <c r="L81" s="73"/>
    </row>
    <row r="82" spans="1:14" ht="20.100000000000001" customHeight="1">
      <c r="A82" s="10">
        <f t="shared" si="21"/>
        <v>43003</v>
      </c>
      <c r="B82" s="7">
        <f t="shared" si="14"/>
        <v>1</v>
      </c>
      <c r="C82" s="7" t="str">
        <f t="shared" si="15"/>
        <v>Monday</v>
      </c>
      <c r="D82" s="7" t="str">
        <f t="shared" si="16"/>
        <v>no</v>
      </c>
      <c r="E82" s="7">
        <f t="shared" si="17"/>
        <v>4</v>
      </c>
      <c r="F82" s="7">
        <f t="shared" si="22"/>
        <v>3</v>
      </c>
      <c r="G82" s="7">
        <f t="shared" si="18"/>
        <v>3</v>
      </c>
      <c r="I82" s="11" t="str">
        <f t="shared" si="19"/>
        <v/>
      </c>
      <c r="J82" s="4" t="str">
        <f t="shared" si="20"/>
        <v/>
      </c>
      <c r="K82" s="5"/>
      <c r="L82" s="73"/>
    </row>
    <row r="83" spans="1:14" ht="27.75" customHeight="1">
      <c r="A83" s="10">
        <f t="shared" si="21"/>
        <v>43003</v>
      </c>
      <c r="B83" s="7">
        <f t="shared" si="14"/>
        <v>1</v>
      </c>
      <c r="C83" s="7" t="str">
        <f t="shared" si="15"/>
        <v>Monday</v>
      </c>
      <c r="D83" s="7" t="str">
        <f t="shared" si="16"/>
        <v>no</v>
      </c>
      <c r="E83" s="7">
        <f t="shared" si="17"/>
        <v>4</v>
      </c>
      <c r="F83" s="7">
        <f t="shared" si="22"/>
        <v>4</v>
      </c>
      <c r="G83" s="7">
        <f t="shared" si="18"/>
        <v>4</v>
      </c>
      <c r="I83" s="11" t="str">
        <f t="shared" si="19"/>
        <v/>
      </c>
      <c r="J83" s="4" t="str">
        <f t="shared" si="20"/>
        <v/>
      </c>
      <c r="K83" s="5" t="str">
        <f>IF(AND(B83&lt;6,F83&lt;3),"am",IF(B83&lt;6,"pm",""))</f>
        <v>pm</v>
      </c>
      <c r="L83" s="73"/>
    </row>
    <row r="84" spans="1:14" ht="30" customHeight="1">
      <c r="A84" s="10">
        <f t="shared" si="21"/>
        <v>43004</v>
      </c>
      <c r="B84" s="7">
        <f t="shared" si="14"/>
        <v>2</v>
      </c>
      <c r="C84" s="7" t="str">
        <f t="shared" si="15"/>
        <v>Tuesday</v>
      </c>
      <c r="D84" s="7" t="str">
        <f t="shared" si="16"/>
        <v>no</v>
      </c>
      <c r="E84" s="7">
        <f t="shared" si="17"/>
        <v>4</v>
      </c>
      <c r="F84" s="7">
        <f t="shared" si="22"/>
        <v>1</v>
      </c>
      <c r="G84" s="7">
        <f t="shared" si="18"/>
        <v>1</v>
      </c>
      <c r="I84" s="11">
        <f t="shared" si="19"/>
        <v>43004</v>
      </c>
      <c r="J84" s="4" t="str">
        <f t="shared" si="20"/>
        <v>Tuesday</v>
      </c>
      <c r="K84" s="5"/>
      <c r="L84" s="73"/>
    </row>
    <row r="85" spans="1:14" s="72" customFormat="1" ht="39" customHeight="1">
      <c r="A85" s="64">
        <f t="shared" si="21"/>
        <v>43004</v>
      </c>
      <c r="B85" s="65">
        <f t="shared" si="14"/>
        <v>2</v>
      </c>
      <c r="C85" s="65" t="str">
        <f t="shared" si="15"/>
        <v>Tuesday</v>
      </c>
      <c r="D85" s="65" t="str">
        <f t="shared" si="16"/>
        <v>no</v>
      </c>
      <c r="E85" s="65">
        <f t="shared" si="17"/>
        <v>4</v>
      </c>
      <c r="F85" s="65">
        <f t="shared" si="22"/>
        <v>2</v>
      </c>
      <c r="G85" s="65">
        <f t="shared" si="18"/>
        <v>2</v>
      </c>
      <c r="H85" s="70"/>
      <c r="I85" s="66" t="str">
        <f t="shared" si="19"/>
        <v/>
      </c>
      <c r="J85" s="67" t="str">
        <f t="shared" si="20"/>
        <v/>
      </c>
      <c r="K85" s="68" t="str">
        <f>IF(AND(B85&lt;6,F85&lt;3),"am",IF(B85&lt;6,"pm",""))</f>
        <v>am</v>
      </c>
      <c r="L85" s="73"/>
      <c r="M85" s="71"/>
      <c r="N85" s="69"/>
    </row>
    <row r="86" spans="1:14" ht="20.100000000000001" customHeight="1">
      <c r="A86" s="10">
        <f t="shared" si="21"/>
        <v>43004</v>
      </c>
      <c r="B86" s="7">
        <f t="shared" si="14"/>
        <v>2</v>
      </c>
      <c r="C86" s="7" t="str">
        <f t="shared" si="15"/>
        <v>Tuesday</v>
      </c>
      <c r="D86" s="7" t="str">
        <f t="shared" si="16"/>
        <v>no</v>
      </c>
      <c r="E86" s="7">
        <f t="shared" si="17"/>
        <v>4</v>
      </c>
      <c r="F86" s="7">
        <f t="shared" si="22"/>
        <v>3</v>
      </c>
      <c r="G86" s="7">
        <f t="shared" si="18"/>
        <v>3</v>
      </c>
      <c r="I86" s="11" t="str">
        <f t="shared" si="19"/>
        <v/>
      </c>
      <c r="J86" s="4" t="str">
        <f t="shared" si="20"/>
        <v/>
      </c>
      <c r="K86" s="5"/>
      <c r="L86" s="73"/>
    </row>
    <row r="87" spans="1:14" ht="20.100000000000001" customHeight="1">
      <c r="A87" s="10">
        <f t="shared" si="21"/>
        <v>43004</v>
      </c>
      <c r="B87" s="7">
        <f t="shared" si="14"/>
        <v>2</v>
      </c>
      <c r="C87" s="7" t="str">
        <f t="shared" si="15"/>
        <v>Tuesday</v>
      </c>
      <c r="D87" s="7" t="str">
        <f t="shared" si="16"/>
        <v>no</v>
      </c>
      <c r="E87" s="7">
        <f t="shared" si="17"/>
        <v>4</v>
      </c>
      <c r="F87" s="7">
        <f t="shared" si="22"/>
        <v>4</v>
      </c>
      <c r="G87" s="7">
        <f t="shared" si="18"/>
        <v>4</v>
      </c>
      <c r="I87" s="11" t="str">
        <f t="shared" si="19"/>
        <v/>
      </c>
      <c r="J87" s="4" t="str">
        <f t="shared" si="20"/>
        <v/>
      </c>
      <c r="K87" s="5" t="str">
        <f>IF(AND(B87&lt;6,F87&lt;3),"am",IF(B87&lt;6,"pm",""))</f>
        <v>pm</v>
      </c>
      <c r="L87" s="73"/>
    </row>
    <row r="88" spans="1:14" ht="20.100000000000001" customHeight="1">
      <c r="A88" s="10">
        <f t="shared" si="21"/>
        <v>43005</v>
      </c>
      <c r="B88" s="7">
        <f t="shared" si="14"/>
        <v>3</v>
      </c>
      <c r="C88" s="7" t="str">
        <f t="shared" si="15"/>
        <v>Wednesday</v>
      </c>
      <c r="D88" s="7" t="str">
        <f t="shared" si="16"/>
        <v>no</v>
      </c>
      <c r="E88" s="7">
        <f t="shared" si="17"/>
        <v>4</v>
      </c>
      <c r="F88" s="7">
        <f t="shared" si="22"/>
        <v>1</v>
      </c>
      <c r="G88" s="7">
        <f t="shared" si="18"/>
        <v>1</v>
      </c>
      <c r="I88" s="11">
        <f t="shared" si="19"/>
        <v>43005</v>
      </c>
      <c r="J88" s="4" t="str">
        <f t="shared" si="20"/>
        <v>Wednesday</v>
      </c>
      <c r="K88" s="5"/>
      <c r="L88" s="73"/>
    </row>
    <row r="89" spans="1:14" ht="20.100000000000001" customHeight="1">
      <c r="A89" s="10">
        <f t="shared" si="21"/>
        <v>43005</v>
      </c>
      <c r="B89" s="7">
        <f t="shared" si="14"/>
        <v>3</v>
      </c>
      <c r="C89" s="7" t="str">
        <f t="shared" si="15"/>
        <v>Wednesday</v>
      </c>
      <c r="D89" s="7" t="str">
        <f t="shared" si="16"/>
        <v>no</v>
      </c>
      <c r="E89" s="7">
        <f t="shared" si="17"/>
        <v>4</v>
      </c>
      <c r="F89" s="7">
        <f t="shared" si="22"/>
        <v>2</v>
      </c>
      <c r="G89" s="7">
        <f t="shared" si="18"/>
        <v>2</v>
      </c>
      <c r="I89" s="11" t="str">
        <f t="shared" si="19"/>
        <v/>
      </c>
      <c r="J89" s="4" t="str">
        <f t="shared" si="20"/>
        <v/>
      </c>
      <c r="K89" s="5"/>
      <c r="L89" s="73"/>
    </row>
    <row r="90" spans="1:14" ht="20.100000000000001" customHeight="1">
      <c r="A90" s="10">
        <f t="shared" si="21"/>
        <v>43005</v>
      </c>
      <c r="B90" s="7">
        <f t="shared" si="14"/>
        <v>3</v>
      </c>
      <c r="C90" s="7" t="str">
        <f t="shared" si="15"/>
        <v>Wednesday</v>
      </c>
      <c r="D90" s="7" t="str">
        <f t="shared" si="16"/>
        <v>no</v>
      </c>
      <c r="E90" s="7">
        <f t="shared" si="17"/>
        <v>4</v>
      </c>
      <c r="F90" s="7">
        <f t="shared" si="22"/>
        <v>3</v>
      </c>
      <c r="G90" s="7">
        <f t="shared" si="18"/>
        <v>3</v>
      </c>
      <c r="I90" s="11" t="str">
        <f t="shared" si="19"/>
        <v/>
      </c>
      <c r="J90" s="4" t="str">
        <f t="shared" si="20"/>
        <v/>
      </c>
      <c r="K90" s="5" t="str">
        <f t="shared" ref="K90:K98" si="23">IF(AND(B90&lt;6,F90&lt;3),"am",IF(B90&lt;6,"pm",""))</f>
        <v>pm</v>
      </c>
      <c r="L90" s="73"/>
    </row>
    <row r="91" spans="1:14" ht="20.100000000000001" customHeight="1">
      <c r="A91" s="10">
        <f t="shared" si="21"/>
        <v>43005</v>
      </c>
      <c r="B91" s="7">
        <f t="shared" si="14"/>
        <v>3</v>
      </c>
      <c r="C91" s="7" t="str">
        <f t="shared" si="15"/>
        <v>Wednesday</v>
      </c>
      <c r="D91" s="7" t="str">
        <f t="shared" si="16"/>
        <v>no</v>
      </c>
      <c r="E91" s="7">
        <f t="shared" si="17"/>
        <v>4</v>
      </c>
      <c r="F91" s="7">
        <f t="shared" si="22"/>
        <v>4</v>
      </c>
      <c r="G91" s="7">
        <f t="shared" si="18"/>
        <v>4</v>
      </c>
      <c r="I91" s="11" t="str">
        <f t="shared" si="19"/>
        <v/>
      </c>
      <c r="J91" s="4" t="str">
        <f t="shared" si="20"/>
        <v/>
      </c>
      <c r="K91" s="5"/>
      <c r="L91" s="73"/>
    </row>
    <row r="92" spans="1:14" ht="39.75" customHeight="1">
      <c r="A92" s="10">
        <f t="shared" si="21"/>
        <v>43006</v>
      </c>
      <c r="B92" s="7">
        <f t="shared" si="14"/>
        <v>4</v>
      </c>
      <c r="C92" s="7" t="str">
        <f t="shared" si="15"/>
        <v>Thursday</v>
      </c>
      <c r="D92" s="7" t="str">
        <f t="shared" si="16"/>
        <v>no</v>
      </c>
      <c r="E92" s="7">
        <f t="shared" si="17"/>
        <v>4</v>
      </c>
      <c r="F92" s="7">
        <f t="shared" si="22"/>
        <v>1</v>
      </c>
      <c r="G92" s="7">
        <f t="shared" si="18"/>
        <v>1</v>
      </c>
      <c r="I92" s="11">
        <f t="shared" si="19"/>
        <v>43006</v>
      </c>
      <c r="J92" s="4" t="str">
        <f t="shared" si="20"/>
        <v>Thursday</v>
      </c>
      <c r="K92" s="5" t="str">
        <f t="shared" si="23"/>
        <v>am</v>
      </c>
      <c r="L92" s="73"/>
      <c r="M92" s="71"/>
    </row>
    <row r="93" spans="1:14" ht="30" customHeight="1">
      <c r="A93" s="10">
        <f t="shared" si="21"/>
        <v>43006</v>
      </c>
      <c r="B93" s="7">
        <f t="shared" si="14"/>
        <v>4</v>
      </c>
      <c r="C93" s="7" t="str">
        <f t="shared" si="15"/>
        <v>Thursday</v>
      </c>
      <c r="D93" s="7" t="str">
        <f t="shared" si="16"/>
        <v>no</v>
      </c>
      <c r="E93" s="7">
        <f t="shared" si="17"/>
        <v>4</v>
      </c>
      <c r="F93" s="7">
        <f t="shared" si="22"/>
        <v>2</v>
      </c>
      <c r="G93" s="7">
        <f t="shared" si="18"/>
        <v>2</v>
      </c>
      <c r="I93" s="11" t="str">
        <f t="shared" si="19"/>
        <v/>
      </c>
      <c r="J93" s="4" t="str">
        <f t="shared" si="20"/>
        <v/>
      </c>
      <c r="K93" s="5"/>
      <c r="L93" s="73"/>
      <c r="M93" s="71"/>
    </row>
    <row r="94" spans="1:14" ht="20.100000000000001" customHeight="1">
      <c r="A94" s="10">
        <f t="shared" si="21"/>
        <v>43006</v>
      </c>
      <c r="B94" s="7">
        <f t="shared" si="14"/>
        <v>4</v>
      </c>
      <c r="C94" s="7" t="str">
        <f t="shared" si="15"/>
        <v>Thursday</v>
      </c>
      <c r="D94" s="7" t="str">
        <f t="shared" si="16"/>
        <v>no</v>
      </c>
      <c r="E94" s="7">
        <f t="shared" si="17"/>
        <v>4</v>
      </c>
      <c r="F94" s="7">
        <f t="shared" si="22"/>
        <v>3</v>
      </c>
      <c r="G94" s="7">
        <f t="shared" si="18"/>
        <v>3</v>
      </c>
      <c r="I94" s="11" t="str">
        <f t="shared" si="19"/>
        <v/>
      </c>
      <c r="J94" s="4" t="str">
        <f t="shared" si="20"/>
        <v/>
      </c>
      <c r="K94" s="5" t="str">
        <f t="shared" si="23"/>
        <v>pm</v>
      </c>
      <c r="L94" s="73"/>
    </row>
    <row r="95" spans="1:14" ht="20.100000000000001" customHeight="1">
      <c r="A95" s="10">
        <f t="shared" si="21"/>
        <v>43006</v>
      </c>
      <c r="B95" s="7">
        <f t="shared" si="14"/>
        <v>4</v>
      </c>
      <c r="C95" s="7" t="str">
        <f t="shared" si="15"/>
        <v>Thursday</v>
      </c>
      <c r="D95" s="7" t="str">
        <f t="shared" si="16"/>
        <v>no</v>
      </c>
      <c r="E95" s="7">
        <f t="shared" si="17"/>
        <v>4</v>
      </c>
      <c r="F95" s="7">
        <f t="shared" si="22"/>
        <v>4</v>
      </c>
      <c r="G95" s="7">
        <f t="shared" si="18"/>
        <v>4</v>
      </c>
      <c r="I95" s="11" t="str">
        <f t="shared" si="19"/>
        <v/>
      </c>
      <c r="J95" s="4" t="str">
        <f t="shared" si="20"/>
        <v/>
      </c>
      <c r="K95" s="5"/>
      <c r="L95" s="73"/>
    </row>
    <row r="96" spans="1:14" ht="60" customHeight="1">
      <c r="A96" s="10">
        <f t="shared" si="21"/>
        <v>43007</v>
      </c>
      <c r="B96" s="7">
        <f t="shared" si="14"/>
        <v>5</v>
      </c>
      <c r="C96" s="7" t="str">
        <f t="shared" si="15"/>
        <v>Friday</v>
      </c>
      <c r="D96" s="7" t="str">
        <f t="shared" si="16"/>
        <v>no</v>
      </c>
      <c r="E96" s="7">
        <f t="shared" si="17"/>
        <v>4</v>
      </c>
      <c r="F96" s="7">
        <f t="shared" si="22"/>
        <v>1</v>
      </c>
      <c r="G96" s="7">
        <f t="shared" si="18"/>
        <v>1</v>
      </c>
      <c r="I96" s="11">
        <f t="shared" si="19"/>
        <v>43007</v>
      </c>
      <c r="J96" s="4" t="str">
        <f t="shared" si="20"/>
        <v>Friday</v>
      </c>
      <c r="K96" s="5" t="str">
        <f t="shared" si="23"/>
        <v>am</v>
      </c>
      <c r="L96" s="73"/>
    </row>
    <row r="97" spans="1:14" ht="20.100000000000001" customHeight="1">
      <c r="A97" s="10">
        <f t="shared" si="21"/>
        <v>43007</v>
      </c>
      <c r="B97" s="7">
        <f t="shared" si="14"/>
        <v>5</v>
      </c>
      <c r="C97" s="7" t="str">
        <f t="shared" si="15"/>
        <v>Friday</v>
      </c>
      <c r="D97" s="7" t="str">
        <f t="shared" si="16"/>
        <v>no</v>
      </c>
      <c r="E97" s="7">
        <f t="shared" si="17"/>
        <v>4</v>
      </c>
      <c r="F97" s="7">
        <f t="shared" si="22"/>
        <v>2</v>
      </c>
      <c r="G97" s="7">
        <f t="shared" si="18"/>
        <v>2</v>
      </c>
      <c r="I97" s="11" t="str">
        <f t="shared" si="19"/>
        <v/>
      </c>
      <c r="J97" s="4" t="str">
        <f t="shared" si="20"/>
        <v/>
      </c>
      <c r="K97" s="5"/>
      <c r="L97" s="73"/>
    </row>
    <row r="98" spans="1:14" ht="19.5" customHeight="1">
      <c r="A98" s="10">
        <f t="shared" si="21"/>
        <v>43007</v>
      </c>
      <c r="B98" s="7">
        <f t="shared" si="14"/>
        <v>5</v>
      </c>
      <c r="C98" s="7" t="str">
        <f t="shared" si="15"/>
        <v>Friday</v>
      </c>
      <c r="D98" s="7" t="str">
        <f t="shared" si="16"/>
        <v>no</v>
      </c>
      <c r="E98" s="7">
        <f t="shared" si="17"/>
        <v>4</v>
      </c>
      <c r="F98" s="7">
        <f t="shared" si="22"/>
        <v>3</v>
      </c>
      <c r="G98" s="7">
        <f t="shared" si="18"/>
        <v>3</v>
      </c>
      <c r="I98" s="11" t="str">
        <f t="shared" si="19"/>
        <v/>
      </c>
      <c r="J98" s="4" t="str">
        <f t="shared" si="20"/>
        <v/>
      </c>
      <c r="K98" s="5" t="str">
        <f t="shared" si="23"/>
        <v>pm</v>
      </c>
      <c r="L98" s="73"/>
    </row>
    <row r="99" spans="1:14" ht="19.5" customHeight="1">
      <c r="A99" s="10">
        <f t="shared" si="21"/>
        <v>43007</v>
      </c>
      <c r="B99" s="7">
        <f t="shared" si="14"/>
        <v>5</v>
      </c>
      <c r="C99" s="7" t="str">
        <f t="shared" si="15"/>
        <v>Friday</v>
      </c>
      <c r="D99" s="7" t="str">
        <f t="shared" si="16"/>
        <v>no</v>
      </c>
      <c r="E99" s="7">
        <f t="shared" si="17"/>
        <v>4</v>
      </c>
      <c r="F99" s="7">
        <f t="shared" si="22"/>
        <v>4</v>
      </c>
      <c r="G99" s="7">
        <f t="shared" si="18"/>
        <v>4</v>
      </c>
      <c r="I99" s="11" t="str">
        <f t="shared" si="19"/>
        <v/>
      </c>
      <c r="J99" s="4" t="str">
        <f t="shared" si="20"/>
        <v/>
      </c>
      <c r="K99" s="5"/>
      <c r="L99" s="73"/>
    </row>
    <row r="100" spans="1:14" ht="20.100000000000001" customHeight="1">
      <c r="A100" s="10">
        <f t="shared" si="21"/>
        <v>43008</v>
      </c>
      <c r="B100" s="7">
        <f t="shared" si="14"/>
        <v>6</v>
      </c>
      <c r="C100" s="7" t="str">
        <f t="shared" si="15"/>
        <v>Saturday</v>
      </c>
      <c r="D100" s="7" t="str">
        <f t="shared" si="16"/>
        <v>no</v>
      </c>
      <c r="E100" s="7">
        <f t="shared" si="17"/>
        <v>1</v>
      </c>
      <c r="F100" s="7">
        <f t="shared" si="22"/>
        <v>1</v>
      </c>
      <c r="G100" s="7">
        <f t="shared" si="18"/>
        <v>4</v>
      </c>
      <c r="I100" s="11">
        <f>IF(F100=1,A100,"")</f>
        <v>43008</v>
      </c>
      <c r="J100" s="4" t="str">
        <f>IF(F100=1,C100,"")</f>
        <v>Saturday</v>
      </c>
      <c r="K100" s="5" t="str">
        <f>IF(AND(B100&lt;6,F100&lt;3),"am",IF(B100&lt;6,"pm",""))</f>
        <v/>
      </c>
      <c r="L100" s="73"/>
    </row>
    <row r="101" spans="1:14" ht="20.100000000000001" customHeight="1">
      <c r="A101" s="10">
        <f>IF(F100&lt;E100,A100,A100+1)</f>
        <v>43009</v>
      </c>
      <c r="B101" s="7">
        <f>WEEKDAY(A101,2)</f>
        <v>7</v>
      </c>
      <c r="C101" s="7" t="str">
        <f>CHOOSE(B101,"Monday","Tuesday","Wednesday","Thursday","Friday","Saturday","Sunday")</f>
        <v>Sunday</v>
      </c>
      <c r="D101" s="7" t="str">
        <f>IF(AND(B100=7,B101=7),"yes","no")</f>
        <v>no</v>
      </c>
      <c r="E101" s="7">
        <f>IF(B101&lt;6,4,IF(B101=6,1,2))</f>
        <v>2</v>
      </c>
      <c r="F101" s="7">
        <f>IF(F100&lt;E100,F100+1,1)</f>
        <v>1</v>
      </c>
      <c r="G101" s="7">
        <f>IF(D101="yes","",IF(B101&lt;6,F101,IF(OR(B101=6,B101=7),4,"error")))</f>
        <v>4</v>
      </c>
      <c r="I101" s="11">
        <f>IF(F101=1,A101,"")</f>
        <v>43009</v>
      </c>
      <c r="J101" s="4" t="str">
        <f>IF(F101=1,C101,"")</f>
        <v>Sunday</v>
      </c>
      <c r="K101" s="5"/>
      <c r="L101" s="73"/>
    </row>
    <row r="102" spans="1:14" ht="20.100000000000001" customHeight="1">
      <c r="A102" s="10">
        <f>IF(F101&lt;E101,A101,A101+1)</f>
        <v>43009</v>
      </c>
      <c r="B102" s="7">
        <f>WEEKDAY(A102,2)</f>
        <v>7</v>
      </c>
      <c r="C102" s="7" t="str">
        <f>CHOOSE(B102,"Monday","Tuesday","Wednesday","Thursday","Friday","Saturday","Sunday")</f>
        <v>Sunday</v>
      </c>
      <c r="D102" s="7" t="str">
        <f>IF(AND(B101=7,B102=7),"yes","no")</f>
        <v>yes</v>
      </c>
      <c r="E102" s="7">
        <f>IF(B102&lt;6,4,IF(B102=6,1,2))</f>
        <v>2</v>
      </c>
      <c r="F102" s="7">
        <f>IF(F101&lt;E101,F101+1,1)</f>
        <v>2</v>
      </c>
      <c r="G102" s="7" t="str">
        <f>IF(D102="yes","",IF(B102&lt;6,F102,IF(OR(B102=6,B102=7),4,"error")))</f>
        <v/>
      </c>
      <c r="I102" s="11" t="str">
        <f>IF(F102=1,A102,"")</f>
        <v/>
      </c>
      <c r="J102" s="4" t="str">
        <f>IF(F102=1,C102,"")</f>
        <v/>
      </c>
      <c r="K102" s="5" t="str">
        <f>IF(AND(B102&lt;6,F102&lt;3),"am",IF(B102&lt;6,"pm",""))</f>
        <v/>
      </c>
      <c r="L102" s="73"/>
    </row>
    <row r="103" spans="1:14" ht="20.100000000000001" customHeight="1">
      <c r="A103" s="10">
        <f>IF(F102&lt;E102,A102,A102+1)</f>
        <v>43010</v>
      </c>
      <c r="B103" s="7">
        <f>WEEKDAY(A103,2)</f>
        <v>1</v>
      </c>
      <c r="C103" s="7" t="str">
        <f>CHOOSE(B103,"Monday","Tuesday","Wednesday","Thursday","Friday","Saturday","Sunday")</f>
        <v>Monday</v>
      </c>
      <c r="D103" s="7" t="str">
        <f>IF(AND(B102=7,B103=7),"yes","no")</f>
        <v>no</v>
      </c>
      <c r="E103" s="7">
        <f>IF(B103&lt;6,4,IF(B103=6,1,2))</f>
        <v>4</v>
      </c>
      <c r="F103" s="7">
        <f>IF(F102&lt;E102,F102+1,1)</f>
        <v>1</v>
      </c>
      <c r="G103" s="7">
        <f>IF(D103="yes","",IF(B103&lt;6,F103,IF(OR(B103=6,B103=7),4,"error")))</f>
        <v>1</v>
      </c>
      <c r="I103" s="11">
        <f>IF(F103=1,A103,"")</f>
        <v>43010</v>
      </c>
      <c r="J103" s="4" t="str">
        <f>IF(F103=1,C103,"")</f>
        <v>Monday</v>
      </c>
      <c r="K103" s="5"/>
      <c r="L103" s="73"/>
      <c r="N103" s="58" t="str">
        <f t="shared" ref="N103" si="24">IF(M103="","",VLOOKUP(M103,comps,4,FALSE))</f>
        <v/>
      </c>
    </row>
  </sheetData>
  <mergeCells count="3">
    <mergeCell ref="I1:K1"/>
    <mergeCell ref="I2:J2"/>
    <mergeCell ref="K2:L2"/>
  </mergeCells>
  <conditionalFormatting sqref="I4:I99">
    <cfRule type="expression" dxfId="1259" priority="22" stopIfTrue="1">
      <formula>$G4=1</formula>
    </cfRule>
    <cfRule type="expression" dxfId="1258" priority="23" stopIfTrue="1">
      <formula>OR($G4=2,$G4=3)</formula>
    </cfRule>
    <cfRule type="expression" dxfId="1257" priority="24" stopIfTrue="1">
      <formula>$G4=4</formula>
    </cfRule>
  </conditionalFormatting>
  <conditionalFormatting sqref="J4:J99">
    <cfRule type="expression" dxfId="1256" priority="25" stopIfTrue="1">
      <formula>$G4=1</formula>
    </cfRule>
    <cfRule type="expression" dxfId="1255" priority="26" stopIfTrue="1">
      <formula>OR($G4=2,$G4=3)</formula>
    </cfRule>
    <cfRule type="expression" dxfId="1254" priority="27" stopIfTrue="1">
      <formula>$G4=4</formula>
    </cfRule>
  </conditionalFormatting>
  <conditionalFormatting sqref="K4:K99">
    <cfRule type="expression" dxfId="1253" priority="28" stopIfTrue="1">
      <formula>$G4=1</formula>
    </cfRule>
    <cfRule type="expression" dxfId="1252" priority="29" stopIfTrue="1">
      <formula>OR($G4=2,$G4=3)</formula>
    </cfRule>
    <cfRule type="expression" dxfId="1251" priority="30" stopIfTrue="1">
      <formula>$G4=4</formula>
    </cfRule>
  </conditionalFormatting>
  <conditionalFormatting sqref="L4:L51">
    <cfRule type="expression" dxfId="1250" priority="31" stopIfTrue="1">
      <formula>$G4=1</formula>
    </cfRule>
    <cfRule type="expression" dxfId="1249" priority="32" stopIfTrue="1">
      <formula>OR($G4=2,$G4=3)</formula>
    </cfRule>
    <cfRule type="expression" dxfId="1248" priority="33" stopIfTrue="1">
      <formula>$G4=4</formula>
    </cfRule>
  </conditionalFormatting>
  <conditionalFormatting sqref="M4:M99">
    <cfRule type="expression" dxfId="1247" priority="34" stopIfTrue="1">
      <formula>$G4=1</formula>
    </cfRule>
    <cfRule type="expression" dxfId="1246" priority="35" stopIfTrue="1">
      <formula>OR($G4=2,$G4=3)</formula>
    </cfRule>
    <cfRule type="expression" dxfId="1245" priority="36" stopIfTrue="1">
      <formula>$G4=4</formula>
    </cfRule>
  </conditionalFormatting>
  <conditionalFormatting sqref="I100:I103">
    <cfRule type="expression" dxfId="1244" priority="7" stopIfTrue="1">
      <formula>$G100=1</formula>
    </cfRule>
    <cfRule type="expression" dxfId="1243" priority="8" stopIfTrue="1">
      <formula>OR($G100=2,$G100=3)</formula>
    </cfRule>
    <cfRule type="expression" dxfId="1242" priority="9" stopIfTrue="1">
      <formula>$G100=4</formula>
    </cfRule>
  </conditionalFormatting>
  <conditionalFormatting sqref="J100:J103">
    <cfRule type="expression" dxfId="1241" priority="10" stopIfTrue="1">
      <formula>$G100=1</formula>
    </cfRule>
    <cfRule type="expression" dxfId="1240" priority="11" stopIfTrue="1">
      <formula>OR($G100=2,$G100=3)</formula>
    </cfRule>
    <cfRule type="expression" dxfId="1239" priority="12" stopIfTrue="1">
      <formula>$G100=4</formula>
    </cfRule>
  </conditionalFormatting>
  <conditionalFormatting sqref="K100:K103">
    <cfRule type="expression" dxfId="1238" priority="13" stopIfTrue="1">
      <formula>$G100=1</formula>
    </cfRule>
    <cfRule type="expression" dxfId="1237" priority="14" stopIfTrue="1">
      <formula>OR($G100=2,$G100=3)</formula>
    </cfRule>
    <cfRule type="expression" dxfId="1236" priority="15" stopIfTrue="1">
      <formula>$G100=4</formula>
    </cfRule>
  </conditionalFormatting>
  <conditionalFormatting sqref="L58:L59 L61:L103">
    <cfRule type="expression" dxfId="1235" priority="16" stopIfTrue="1">
      <formula>$G58=1</formula>
    </cfRule>
    <cfRule type="expression" dxfId="1234" priority="17" stopIfTrue="1">
      <formula>OR($G58=2,$G58=3)</formula>
    </cfRule>
    <cfRule type="expression" dxfId="1233" priority="18" stopIfTrue="1">
      <formula>$G58=4</formula>
    </cfRule>
  </conditionalFormatting>
  <conditionalFormatting sqref="M100:M103">
    <cfRule type="expression" dxfId="1232" priority="19" stopIfTrue="1">
      <formula>$G100=1</formula>
    </cfRule>
    <cfRule type="expression" dxfId="1231" priority="20" stopIfTrue="1">
      <formula>OR($G100=2,$G100=3)</formula>
    </cfRule>
    <cfRule type="expression" dxfId="1230" priority="21" stopIfTrue="1">
      <formula>$G100=4</formula>
    </cfRule>
  </conditionalFormatting>
  <conditionalFormatting sqref="L57">
    <cfRule type="expression" dxfId="1229" priority="58" stopIfTrue="1">
      <formula>$G54=1</formula>
    </cfRule>
    <cfRule type="expression" dxfId="1228" priority="59" stopIfTrue="1">
      <formula>OR($G54=2,$G54=3)</formula>
    </cfRule>
    <cfRule type="expression" dxfId="1227" priority="60" stopIfTrue="1">
      <formula>$G54=4</formula>
    </cfRule>
  </conditionalFormatting>
  <conditionalFormatting sqref="L52 L55:L56">
    <cfRule type="expression" dxfId="1226" priority="61" stopIfTrue="1">
      <formula>$G53=1</formula>
    </cfRule>
    <cfRule type="expression" dxfId="1225" priority="62" stopIfTrue="1">
      <formula>OR($G53=2,$G53=3)</formula>
    </cfRule>
    <cfRule type="expression" dxfId="1224" priority="63" stopIfTrue="1">
      <formula>$G53=4</formula>
    </cfRule>
  </conditionalFormatting>
  <conditionalFormatting sqref="L53">
    <cfRule type="expression" dxfId="1223" priority="67" stopIfTrue="1">
      <formula>$G52=1</formula>
    </cfRule>
    <cfRule type="expression" dxfId="1222" priority="68" stopIfTrue="1">
      <formula>OR($G52=2,$G52=3)</formula>
    </cfRule>
    <cfRule type="expression" dxfId="1221" priority="69" stopIfTrue="1">
      <formula>$G52=4</formula>
    </cfRule>
  </conditionalFormatting>
  <conditionalFormatting sqref="L54">
    <cfRule type="expression" dxfId="1220" priority="4" stopIfTrue="1">
      <formula>$G53=1</formula>
    </cfRule>
    <cfRule type="expression" dxfId="1219" priority="5" stopIfTrue="1">
      <formula>OR($G53=2,$G53=3)</formula>
    </cfRule>
    <cfRule type="expression" dxfId="1218" priority="6" stopIfTrue="1">
      <formula>$G53=4</formula>
    </cfRule>
  </conditionalFormatting>
  <conditionalFormatting sqref="L60">
    <cfRule type="expression" dxfId="1217" priority="1" stopIfTrue="1">
      <formula>$G57=1</formula>
    </cfRule>
    <cfRule type="expression" dxfId="1216" priority="2" stopIfTrue="1">
      <formula>OR($G57=2,$G57=3)</formula>
    </cfRule>
    <cfRule type="expression" dxfId="1215" priority="3" stopIfTrue="1">
      <formula>$G57=4</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N107"/>
  <sheetViews>
    <sheetView topLeftCell="H1" zoomScaleNormal="100" workbookViewId="0">
      <selection activeCell="I2" sqref="I2:J2"/>
    </sheetView>
  </sheetViews>
  <sheetFormatPr defaultColWidth="8.85546875" defaultRowHeight="20.100000000000001" customHeight="1"/>
  <cols>
    <col min="1" max="1" width="9.28515625" style="10" hidden="1" customWidth="1"/>
    <col min="2" max="2" width="9.28515625" style="7" hidden="1" customWidth="1"/>
    <col min="3" max="3" width="10.85546875" style="7" hidden="1" customWidth="1"/>
    <col min="4" max="4" width="8.85546875" style="7" hidden="1" customWidth="1"/>
    <col min="5" max="5" width="9.28515625" style="7" hidden="1" customWidth="1"/>
    <col min="6" max="6" width="13.28515625" style="7" hidden="1" customWidth="1"/>
    <col min="7" max="7" width="9" style="7" hidden="1" customWidth="1"/>
    <col min="8" max="8" width="12.140625" style="2" customWidth="1"/>
    <col min="9" max="9" width="3" style="11" bestFit="1" customWidth="1"/>
    <col min="10" max="10" width="15.42578125" style="6" customWidth="1"/>
    <col min="11" max="11" width="7" style="3" customWidth="1"/>
    <col min="12" max="12" width="55.85546875" style="76" customWidth="1"/>
    <col min="13" max="13" width="29.140625" style="18" customWidth="1"/>
    <col min="14" max="14" width="42.42578125" style="58" customWidth="1"/>
    <col min="15" max="16384" width="8.85546875" style="1"/>
  </cols>
  <sheetData>
    <row r="1" spans="1:13" ht="63" customHeight="1">
      <c r="A1" s="9"/>
      <c r="B1" s="8"/>
      <c r="C1" s="8"/>
      <c r="D1" s="8"/>
      <c r="E1" s="8"/>
      <c r="F1" s="8"/>
      <c r="G1" s="8"/>
      <c r="I1" s="226">
        <v>43009</v>
      </c>
      <c r="J1" s="227"/>
      <c r="K1" s="227"/>
      <c r="L1" s="74"/>
    </row>
    <row r="2" spans="1:13" ht="41.25" customHeight="1">
      <c r="A2" s="9" t="s">
        <v>223</v>
      </c>
      <c r="B2" s="8" t="s">
        <v>268</v>
      </c>
      <c r="C2" s="8" t="s">
        <v>269</v>
      </c>
      <c r="D2" s="8" t="s">
        <v>270</v>
      </c>
      <c r="E2" s="8" t="s">
        <v>271</v>
      </c>
      <c r="F2" s="8" t="s">
        <v>272</v>
      </c>
      <c r="G2" s="8" t="s">
        <v>273</v>
      </c>
      <c r="I2" s="228" t="s">
        <v>223</v>
      </c>
      <c r="J2" s="229"/>
      <c r="K2" s="230" t="s">
        <v>225</v>
      </c>
      <c r="L2" s="231"/>
      <c r="M2" s="120"/>
    </row>
    <row r="3" spans="1:13" ht="20.100000000000001" customHeight="1">
      <c r="I3" s="12"/>
      <c r="J3" s="13"/>
      <c r="K3" s="14"/>
      <c r="L3" s="75"/>
      <c r="M3" s="19"/>
    </row>
    <row r="4" spans="1:13" ht="20.100000000000001" customHeight="1">
      <c r="A4" s="10">
        <f>I1</f>
        <v>43009</v>
      </c>
      <c r="B4" s="7">
        <f t="shared" ref="B4:B67" si="0">WEEKDAY(A4,2)</f>
        <v>7</v>
      </c>
      <c r="C4" s="7" t="str">
        <f t="shared" ref="C4:C67" si="1">CHOOSE(B4,"Monday","Tuesday","Wednesday","Thursday","Friday","Saturday","Sunday")</f>
        <v>Sunday</v>
      </c>
      <c r="D4" s="7" t="str">
        <f t="shared" ref="D4:D67" si="2">IF(AND(B3=7,B4=7),"yes","no")</f>
        <v>no</v>
      </c>
      <c r="E4" s="7">
        <f t="shared" ref="E4:E67" si="3">IF(B4&lt;6,4,IF(B4=6,1,2))</f>
        <v>2</v>
      </c>
      <c r="F4" s="7">
        <v>1</v>
      </c>
      <c r="G4" s="7">
        <f t="shared" ref="G4:G67" si="4">IF(D4="yes","",IF(B4&lt;6,F4,IF(OR(B4=6,B4=7),4,"error")))</f>
        <v>4</v>
      </c>
      <c r="I4" s="11">
        <f t="shared" ref="I4:I67" si="5">IF(F4=1,A4,"")</f>
        <v>43009</v>
      </c>
      <c r="J4" s="4" t="str">
        <f t="shared" ref="J4:J67" si="6">IF(F4=1,C4,"")</f>
        <v>Sunday</v>
      </c>
      <c r="K4" s="5" t="str">
        <f>IF(AND(B4&lt;6,F4&lt;3),"am",IF(B4&lt;6,"pm",""))</f>
        <v/>
      </c>
      <c r="L4" s="73"/>
    </row>
    <row r="5" spans="1:13" ht="20.100000000000001" customHeight="1">
      <c r="A5" s="10">
        <f t="shared" ref="A5:A68" si="7">IF(F4&lt;E4,A4,A4+1)</f>
        <v>43009</v>
      </c>
      <c r="B5" s="7">
        <f t="shared" si="0"/>
        <v>7</v>
      </c>
      <c r="C5" s="7" t="str">
        <f t="shared" si="1"/>
        <v>Sunday</v>
      </c>
      <c r="D5" s="7" t="str">
        <f t="shared" si="2"/>
        <v>yes</v>
      </c>
      <c r="E5" s="7">
        <f t="shared" si="3"/>
        <v>2</v>
      </c>
      <c r="F5" s="7">
        <f t="shared" ref="F5:F68" si="8">IF(F4&lt;E4,F4+1,1)</f>
        <v>2</v>
      </c>
      <c r="G5" s="7" t="str">
        <f t="shared" si="4"/>
        <v/>
      </c>
      <c r="I5" s="11" t="str">
        <f t="shared" si="5"/>
        <v/>
      </c>
      <c r="J5" s="4" t="str">
        <f t="shared" si="6"/>
        <v/>
      </c>
      <c r="K5" s="5"/>
      <c r="L5" s="73"/>
    </row>
    <row r="6" spans="1:13" ht="30.75" customHeight="1">
      <c r="A6" s="10">
        <f t="shared" si="7"/>
        <v>43010</v>
      </c>
      <c r="B6" s="7">
        <f t="shared" si="0"/>
        <v>1</v>
      </c>
      <c r="C6" s="7" t="str">
        <f t="shared" si="1"/>
        <v>Monday</v>
      </c>
      <c r="D6" s="7" t="str">
        <f t="shared" si="2"/>
        <v>no</v>
      </c>
      <c r="E6" s="7">
        <f t="shared" si="3"/>
        <v>4</v>
      </c>
      <c r="F6" s="7">
        <f t="shared" si="8"/>
        <v>1</v>
      </c>
      <c r="G6" s="7">
        <f t="shared" si="4"/>
        <v>1</v>
      </c>
      <c r="I6" s="11">
        <f t="shared" si="5"/>
        <v>43010</v>
      </c>
      <c r="J6" s="4" t="str">
        <f t="shared" si="6"/>
        <v>Monday</v>
      </c>
      <c r="K6" s="5" t="str">
        <f>IF(AND(B6&lt;6,F6&lt;3),"am",IF(B6&lt;6,"pm",""))</f>
        <v>am</v>
      </c>
      <c r="L6" s="73"/>
    </row>
    <row r="7" spans="1:13" ht="20.100000000000001" customHeight="1">
      <c r="A7" s="10">
        <f t="shared" si="7"/>
        <v>43010</v>
      </c>
      <c r="B7" s="7">
        <f t="shared" si="0"/>
        <v>1</v>
      </c>
      <c r="C7" s="7" t="str">
        <f t="shared" si="1"/>
        <v>Monday</v>
      </c>
      <c r="D7" s="7" t="str">
        <f t="shared" si="2"/>
        <v>no</v>
      </c>
      <c r="E7" s="7">
        <f t="shared" si="3"/>
        <v>4</v>
      </c>
      <c r="F7" s="7">
        <f t="shared" si="8"/>
        <v>2</v>
      </c>
      <c r="G7" s="7">
        <f t="shared" si="4"/>
        <v>2</v>
      </c>
      <c r="I7" s="11" t="str">
        <f t="shared" si="5"/>
        <v/>
      </c>
      <c r="J7" s="4" t="str">
        <f t="shared" si="6"/>
        <v/>
      </c>
      <c r="K7" s="5"/>
      <c r="L7" s="73"/>
    </row>
    <row r="8" spans="1:13" ht="20.100000000000001" customHeight="1">
      <c r="A8" s="10">
        <f t="shared" si="7"/>
        <v>43010</v>
      </c>
      <c r="B8" s="7">
        <f t="shared" si="0"/>
        <v>1</v>
      </c>
      <c r="C8" s="7" t="str">
        <f t="shared" si="1"/>
        <v>Monday</v>
      </c>
      <c r="D8" s="7" t="str">
        <f t="shared" si="2"/>
        <v>no</v>
      </c>
      <c r="E8" s="7">
        <f t="shared" si="3"/>
        <v>4</v>
      </c>
      <c r="F8" s="7">
        <f t="shared" si="8"/>
        <v>3</v>
      </c>
      <c r="G8" s="7">
        <f t="shared" si="4"/>
        <v>3</v>
      </c>
      <c r="I8" s="11" t="str">
        <f t="shared" si="5"/>
        <v/>
      </c>
      <c r="J8" s="4" t="str">
        <f t="shared" si="6"/>
        <v/>
      </c>
      <c r="K8" s="5" t="str">
        <f>IF(AND(B8&lt;6,F8&lt;3),"am",IF(B8&lt;6,"pm",""))</f>
        <v>pm</v>
      </c>
      <c r="L8" s="73"/>
    </row>
    <row r="9" spans="1:13" ht="20.100000000000001" customHeight="1">
      <c r="A9" s="10">
        <f t="shared" si="7"/>
        <v>43010</v>
      </c>
      <c r="B9" s="7">
        <f t="shared" si="0"/>
        <v>1</v>
      </c>
      <c r="C9" s="7" t="str">
        <f t="shared" si="1"/>
        <v>Monday</v>
      </c>
      <c r="D9" s="7" t="str">
        <f t="shared" si="2"/>
        <v>no</v>
      </c>
      <c r="E9" s="7">
        <f t="shared" si="3"/>
        <v>4</v>
      </c>
      <c r="F9" s="7">
        <f t="shared" si="8"/>
        <v>4</v>
      </c>
      <c r="G9" s="7">
        <f t="shared" si="4"/>
        <v>4</v>
      </c>
      <c r="I9" s="11" t="str">
        <f t="shared" si="5"/>
        <v/>
      </c>
      <c r="J9" s="4" t="str">
        <f t="shared" si="6"/>
        <v/>
      </c>
      <c r="K9" s="5"/>
      <c r="L9" s="73"/>
    </row>
    <row r="10" spans="1:13" ht="20.100000000000001" customHeight="1">
      <c r="A10" s="10">
        <f t="shared" si="7"/>
        <v>43011</v>
      </c>
      <c r="B10" s="7">
        <f t="shared" si="0"/>
        <v>2</v>
      </c>
      <c r="C10" s="7" t="str">
        <f t="shared" si="1"/>
        <v>Tuesday</v>
      </c>
      <c r="D10" s="7" t="str">
        <f t="shared" si="2"/>
        <v>no</v>
      </c>
      <c r="E10" s="7">
        <f t="shared" si="3"/>
        <v>4</v>
      </c>
      <c r="F10" s="7">
        <f t="shared" si="8"/>
        <v>1</v>
      </c>
      <c r="G10" s="7">
        <f t="shared" si="4"/>
        <v>1</v>
      </c>
      <c r="I10" s="11">
        <f t="shared" si="5"/>
        <v>43011</v>
      </c>
      <c r="J10" s="4" t="str">
        <f t="shared" si="6"/>
        <v>Tuesday</v>
      </c>
      <c r="K10" s="5" t="str">
        <f>IF(AND(B10&lt;6,F10&lt;3),"am",IF(B10&lt;6,"pm",""))</f>
        <v>am</v>
      </c>
      <c r="L10" s="73"/>
    </row>
    <row r="11" spans="1:13" ht="20.100000000000001" customHeight="1">
      <c r="A11" s="10">
        <f t="shared" si="7"/>
        <v>43011</v>
      </c>
      <c r="B11" s="7">
        <f t="shared" si="0"/>
        <v>2</v>
      </c>
      <c r="C11" s="7" t="str">
        <f t="shared" si="1"/>
        <v>Tuesday</v>
      </c>
      <c r="D11" s="7" t="str">
        <f t="shared" si="2"/>
        <v>no</v>
      </c>
      <c r="E11" s="7">
        <f t="shared" si="3"/>
        <v>4</v>
      </c>
      <c r="F11" s="7">
        <f t="shared" si="8"/>
        <v>2</v>
      </c>
      <c r="G11" s="7">
        <f t="shared" si="4"/>
        <v>2</v>
      </c>
      <c r="I11" s="11" t="str">
        <f t="shared" si="5"/>
        <v/>
      </c>
      <c r="J11" s="4" t="str">
        <f t="shared" si="6"/>
        <v/>
      </c>
      <c r="K11" s="5"/>
      <c r="L11" s="73"/>
    </row>
    <row r="12" spans="1:13" ht="20.100000000000001" customHeight="1">
      <c r="A12" s="10">
        <f t="shared" si="7"/>
        <v>43011</v>
      </c>
      <c r="B12" s="7">
        <f t="shared" si="0"/>
        <v>2</v>
      </c>
      <c r="C12" s="7" t="str">
        <f t="shared" si="1"/>
        <v>Tuesday</v>
      </c>
      <c r="D12" s="7" t="str">
        <f t="shared" si="2"/>
        <v>no</v>
      </c>
      <c r="E12" s="7">
        <f t="shared" si="3"/>
        <v>4</v>
      </c>
      <c r="F12" s="7">
        <f t="shared" si="8"/>
        <v>3</v>
      </c>
      <c r="G12" s="7">
        <f t="shared" si="4"/>
        <v>3</v>
      </c>
      <c r="I12" s="11" t="str">
        <f t="shared" si="5"/>
        <v/>
      </c>
      <c r="J12" s="4" t="str">
        <f t="shared" si="6"/>
        <v/>
      </c>
      <c r="K12" s="5"/>
      <c r="L12" s="73"/>
    </row>
    <row r="13" spans="1:13" ht="20.100000000000001" customHeight="1">
      <c r="A13" s="10">
        <f t="shared" si="7"/>
        <v>43011</v>
      </c>
      <c r="B13" s="7">
        <f t="shared" si="0"/>
        <v>2</v>
      </c>
      <c r="C13" s="7" t="str">
        <f t="shared" si="1"/>
        <v>Tuesday</v>
      </c>
      <c r="D13" s="7" t="str">
        <f t="shared" si="2"/>
        <v>no</v>
      </c>
      <c r="E13" s="7">
        <f t="shared" si="3"/>
        <v>4</v>
      </c>
      <c r="F13" s="7">
        <f t="shared" si="8"/>
        <v>4</v>
      </c>
      <c r="G13" s="7">
        <f t="shared" si="4"/>
        <v>4</v>
      </c>
      <c r="I13" s="11" t="str">
        <f t="shared" si="5"/>
        <v/>
      </c>
      <c r="J13" s="4" t="str">
        <f t="shared" si="6"/>
        <v/>
      </c>
      <c r="K13" s="5" t="str">
        <f>IF(AND(B13&lt;6,F13&lt;3),"am",IF(B13&lt;6,"pm",""))</f>
        <v>pm</v>
      </c>
      <c r="L13" s="73"/>
    </row>
    <row r="14" spans="1:13" ht="20.100000000000001" customHeight="1">
      <c r="A14" s="10">
        <f t="shared" si="7"/>
        <v>43012</v>
      </c>
      <c r="B14" s="7">
        <f t="shared" si="0"/>
        <v>3</v>
      </c>
      <c r="C14" s="7" t="str">
        <f t="shared" si="1"/>
        <v>Wednesday</v>
      </c>
      <c r="D14" s="7" t="str">
        <f t="shared" si="2"/>
        <v>no</v>
      </c>
      <c r="E14" s="7">
        <f t="shared" si="3"/>
        <v>4</v>
      </c>
      <c r="F14" s="7">
        <f t="shared" si="8"/>
        <v>1</v>
      </c>
      <c r="G14" s="7">
        <f t="shared" si="4"/>
        <v>1</v>
      </c>
      <c r="I14" s="11">
        <f t="shared" si="5"/>
        <v>43012</v>
      </c>
      <c r="J14" s="4" t="str">
        <f t="shared" si="6"/>
        <v>Wednesday</v>
      </c>
      <c r="K14" s="5"/>
      <c r="L14" s="73"/>
    </row>
    <row r="15" spans="1:13" ht="41.25" customHeight="1">
      <c r="A15" s="10">
        <f t="shared" si="7"/>
        <v>43012</v>
      </c>
      <c r="B15" s="7">
        <f t="shared" si="0"/>
        <v>3</v>
      </c>
      <c r="C15" s="7" t="str">
        <f t="shared" si="1"/>
        <v>Wednesday</v>
      </c>
      <c r="D15" s="7" t="str">
        <f t="shared" si="2"/>
        <v>no</v>
      </c>
      <c r="E15" s="7">
        <f t="shared" si="3"/>
        <v>4</v>
      </c>
      <c r="F15" s="7">
        <f t="shared" si="8"/>
        <v>2</v>
      </c>
      <c r="G15" s="7">
        <f t="shared" si="4"/>
        <v>2</v>
      </c>
      <c r="I15" s="11" t="str">
        <f t="shared" si="5"/>
        <v/>
      </c>
      <c r="J15" s="4" t="str">
        <f t="shared" si="6"/>
        <v/>
      </c>
      <c r="K15" s="5" t="str">
        <f t="shared" ref="K15:K29" si="9">IF(AND(B15&lt;6,F15&lt;3),"am",IF(B15&lt;6,"pm",""))</f>
        <v>am</v>
      </c>
      <c r="L15" s="73"/>
    </row>
    <row r="16" spans="1:13" ht="20.100000000000001" customHeight="1">
      <c r="A16" s="10">
        <f t="shared" si="7"/>
        <v>43012</v>
      </c>
      <c r="B16" s="7">
        <f t="shared" si="0"/>
        <v>3</v>
      </c>
      <c r="C16" s="7" t="str">
        <f t="shared" si="1"/>
        <v>Wednesday</v>
      </c>
      <c r="D16" s="7" t="str">
        <f t="shared" si="2"/>
        <v>no</v>
      </c>
      <c r="E16" s="7">
        <f t="shared" si="3"/>
        <v>4</v>
      </c>
      <c r="F16" s="7">
        <f t="shared" si="8"/>
        <v>3</v>
      </c>
      <c r="G16" s="7">
        <f t="shared" si="4"/>
        <v>3</v>
      </c>
      <c r="I16" s="11" t="str">
        <f t="shared" si="5"/>
        <v/>
      </c>
      <c r="J16" s="4" t="str">
        <f t="shared" si="6"/>
        <v/>
      </c>
      <c r="K16" s="5"/>
      <c r="L16" s="73"/>
    </row>
    <row r="17" spans="1:12" ht="20.100000000000001" customHeight="1">
      <c r="A17" s="10">
        <f t="shared" si="7"/>
        <v>43012</v>
      </c>
      <c r="B17" s="7">
        <f t="shared" si="0"/>
        <v>3</v>
      </c>
      <c r="C17" s="7" t="str">
        <f t="shared" si="1"/>
        <v>Wednesday</v>
      </c>
      <c r="D17" s="7" t="str">
        <f t="shared" si="2"/>
        <v>no</v>
      </c>
      <c r="E17" s="7">
        <f t="shared" si="3"/>
        <v>4</v>
      </c>
      <c r="F17" s="7">
        <f t="shared" si="8"/>
        <v>4</v>
      </c>
      <c r="G17" s="7">
        <f t="shared" si="4"/>
        <v>4</v>
      </c>
      <c r="I17" s="11" t="str">
        <f t="shared" si="5"/>
        <v/>
      </c>
      <c r="J17" s="4" t="str">
        <f t="shared" si="6"/>
        <v/>
      </c>
      <c r="K17" s="5" t="str">
        <f t="shared" si="9"/>
        <v>pm</v>
      </c>
      <c r="L17" s="73"/>
    </row>
    <row r="18" spans="1:12" ht="20.100000000000001" customHeight="1">
      <c r="A18" s="10">
        <f t="shared" si="7"/>
        <v>43013</v>
      </c>
      <c r="B18" s="7">
        <f t="shared" si="0"/>
        <v>4</v>
      </c>
      <c r="C18" s="7" t="str">
        <f t="shared" si="1"/>
        <v>Thursday</v>
      </c>
      <c r="D18" s="7" t="str">
        <f t="shared" si="2"/>
        <v>no</v>
      </c>
      <c r="E18" s="7">
        <f t="shared" si="3"/>
        <v>4</v>
      </c>
      <c r="F18" s="7">
        <f t="shared" si="8"/>
        <v>1</v>
      </c>
      <c r="G18" s="7">
        <f t="shared" si="4"/>
        <v>1</v>
      </c>
      <c r="I18" s="11">
        <f t="shared" si="5"/>
        <v>43013</v>
      </c>
      <c r="J18" s="4" t="str">
        <f t="shared" si="6"/>
        <v>Thursday</v>
      </c>
      <c r="K18" s="5"/>
      <c r="L18" s="73"/>
    </row>
    <row r="19" spans="1:12" ht="39.75" customHeight="1">
      <c r="A19" s="10">
        <f t="shared" si="7"/>
        <v>43013</v>
      </c>
      <c r="B19" s="7">
        <f t="shared" si="0"/>
        <v>4</v>
      </c>
      <c r="C19" s="7" t="str">
        <f t="shared" si="1"/>
        <v>Thursday</v>
      </c>
      <c r="D19" s="7" t="str">
        <f t="shared" si="2"/>
        <v>no</v>
      </c>
      <c r="E19" s="7">
        <f t="shared" si="3"/>
        <v>4</v>
      </c>
      <c r="F19" s="7">
        <f t="shared" si="8"/>
        <v>2</v>
      </c>
      <c r="G19" s="7">
        <f t="shared" si="4"/>
        <v>2</v>
      </c>
      <c r="I19" s="11" t="str">
        <f t="shared" si="5"/>
        <v/>
      </c>
      <c r="J19" s="4" t="str">
        <f t="shared" si="6"/>
        <v/>
      </c>
      <c r="K19" s="5" t="str">
        <f t="shared" si="9"/>
        <v>am</v>
      </c>
      <c r="L19" s="73"/>
    </row>
    <row r="20" spans="1:12" ht="20.100000000000001" customHeight="1">
      <c r="A20" s="10">
        <f t="shared" si="7"/>
        <v>43013</v>
      </c>
      <c r="B20" s="7">
        <f t="shared" si="0"/>
        <v>4</v>
      </c>
      <c r="C20" s="7" t="str">
        <f t="shared" si="1"/>
        <v>Thursday</v>
      </c>
      <c r="D20" s="7" t="str">
        <f t="shared" si="2"/>
        <v>no</v>
      </c>
      <c r="E20" s="7">
        <f t="shared" si="3"/>
        <v>4</v>
      </c>
      <c r="F20" s="7">
        <f t="shared" si="8"/>
        <v>3</v>
      </c>
      <c r="G20" s="7">
        <f t="shared" si="4"/>
        <v>3</v>
      </c>
      <c r="I20" s="11" t="str">
        <f t="shared" si="5"/>
        <v/>
      </c>
      <c r="J20" s="4" t="str">
        <f t="shared" si="6"/>
        <v/>
      </c>
      <c r="K20" s="5"/>
      <c r="L20" s="73"/>
    </row>
    <row r="21" spans="1:12" ht="20.100000000000001" customHeight="1">
      <c r="A21" s="10">
        <f t="shared" si="7"/>
        <v>43013</v>
      </c>
      <c r="B21" s="7">
        <f t="shared" si="0"/>
        <v>4</v>
      </c>
      <c r="C21" s="7" t="str">
        <f t="shared" si="1"/>
        <v>Thursday</v>
      </c>
      <c r="D21" s="7" t="str">
        <f t="shared" si="2"/>
        <v>no</v>
      </c>
      <c r="E21" s="7">
        <f t="shared" si="3"/>
        <v>4</v>
      </c>
      <c r="F21" s="7">
        <f t="shared" si="8"/>
        <v>4</v>
      </c>
      <c r="G21" s="7">
        <f t="shared" si="4"/>
        <v>4</v>
      </c>
      <c r="I21" s="11" t="str">
        <f t="shared" si="5"/>
        <v/>
      </c>
      <c r="J21" s="4" t="str">
        <f t="shared" si="6"/>
        <v/>
      </c>
      <c r="K21" s="5" t="str">
        <f t="shared" si="9"/>
        <v>pm</v>
      </c>
      <c r="L21" s="73"/>
    </row>
    <row r="22" spans="1:12" ht="20.100000000000001" customHeight="1">
      <c r="A22" s="10">
        <f t="shared" si="7"/>
        <v>43014</v>
      </c>
      <c r="B22" s="7">
        <f t="shared" si="0"/>
        <v>5</v>
      </c>
      <c r="C22" s="7" t="str">
        <f t="shared" si="1"/>
        <v>Friday</v>
      </c>
      <c r="D22" s="7" t="str">
        <f t="shared" si="2"/>
        <v>no</v>
      </c>
      <c r="E22" s="7">
        <f t="shared" si="3"/>
        <v>4</v>
      </c>
      <c r="F22" s="7">
        <f t="shared" si="8"/>
        <v>1</v>
      </c>
      <c r="G22" s="7">
        <f t="shared" si="4"/>
        <v>1</v>
      </c>
      <c r="I22" s="11">
        <f t="shared" si="5"/>
        <v>43014</v>
      </c>
      <c r="J22" s="4" t="str">
        <f t="shared" si="6"/>
        <v>Friday</v>
      </c>
      <c r="K22" s="5"/>
      <c r="L22" s="73"/>
    </row>
    <row r="23" spans="1:12" ht="36" customHeight="1">
      <c r="A23" s="10">
        <f t="shared" si="7"/>
        <v>43014</v>
      </c>
      <c r="B23" s="7">
        <f t="shared" si="0"/>
        <v>5</v>
      </c>
      <c r="C23" s="7" t="str">
        <f t="shared" si="1"/>
        <v>Friday</v>
      </c>
      <c r="D23" s="7" t="str">
        <f t="shared" si="2"/>
        <v>no</v>
      </c>
      <c r="E23" s="7">
        <f t="shared" si="3"/>
        <v>4</v>
      </c>
      <c r="F23" s="7">
        <f t="shared" si="8"/>
        <v>2</v>
      </c>
      <c r="G23" s="7">
        <f t="shared" si="4"/>
        <v>2</v>
      </c>
      <c r="I23" s="11" t="str">
        <f t="shared" si="5"/>
        <v/>
      </c>
      <c r="J23" s="4" t="str">
        <f t="shared" si="6"/>
        <v/>
      </c>
      <c r="K23" s="5" t="str">
        <f t="shared" si="9"/>
        <v>am</v>
      </c>
      <c r="L23" s="73"/>
    </row>
    <row r="24" spans="1:12" ht="20.100000000000001" customHeight="1">
      <c r="A24" s="10">
        <f t="shared" si="7"/>
        <v>43014</v>
      </c>
      <c r="B24" s="7">
        <f t="shared" si="0"/>
        <v>5</v>
      </c>
      <c r="C24" s="7" t="str">
        <f t="shared" si="1"/>
        <v>Friday</v>
      </c>
      <c r="D24" s="7" t="str">
        <f t="shared" si="2"/>
        <v>no</v>
      </c>
      <c r="E24" s="7">
        <f t="shared" si="3"/>
        <v>4</v>
      </c>
      <c r="F24" s="7">
        <f t="shared" si="8"/>
        <v>3</v>
      </c>
      <c r="G24" s="7">
        <f t="shared" si="4"/>
        <v>3</v>
      </c>
      <c r="I24" s="11" t="str">
        <f t="shared" si="5"/>
        <v/>
      </c>
      <c r="J24" s="4" t="str">
        <f t="shared" si="6"/>
        <v/>
      </c>
      <c r="K24" s="5"/>
      <c r="L24" s="73"/>
    </row>
    <row r="25" spans="1:12" ht="48" customHeight="1">
      <c r="A25" s="10">
        <f t="shared" si="7"/>
        <v>43014</v>
      </c>
      <c r="B25" s="7">
        <f t="shared" si="0"/>
        <v>5</v>
      </c>
      <c r="C25" s="7" t="str">
        <f t="shared" si="1"/>
        <v>Friday</v>
      </c>
      <c r="D25" s="7" t="str">
        <f t="shared" si="2"/>
        <v>no</v>
      </c>
      <c r="E25" s="7">
        <f t="shared" si="3"/>
        <v>4</v>
      </c>
      <c r="F25" s="7">
        <f t="shared" si="8"/>
        <v>4</v>
      </c>
      <c r="G25" s="7">
        <f t="shared" si="4"/>
        <v>4</v>
      </c>
      <c r="I25" s="11" t="str">
        <f t="shared" si="5"/>
        <v/>
      </c>
      <c r="J25" s="4" t="str">
        <f t="shared" si="6"/>
        <v/>
      </c>
      <c r="K25" s="5" t="str">
        <f t="shared" si="9"/>
        <v>pm</v>
      </c>
      <c r="L25" s="70"/>
    </row>
    <row r="26" spans="1:12" ht="30.75" customHeight="1">
      <c r="A26" s="10">
        <f t="shared" si="7"/>
        <v>43015</v>
      </c>
      <c r="B26" s="7">
        <f t="shared" si="0"/>
        <v>6</v>
      </c>
      <c r="C26" s="7" t="str">
        <f t="shared" si="1"/>
        <v>Saturday</v>
      </c>
      <c r="D26" s="7" t="str">
        <f t="shared" si="2"/>
        <v>no</v>
      </c>
      <c r="E26" s="7">
        <f t="shared" si="3"/>
        <v>1</v>
      </c>
      <c r="F26" s="7">
        <f t="shared" si="8"/>
        <v>1</v>
      </c>
      <c r="G26" s="7">
        <f t="shared" si="4"/>
        <v>4</v>
      </c>
      <c r="I26" s="11">
        <f t="shared" si="5"/>
        <v>43015</v>
      </c>
      <c r="J26" s="4" t="str">
        <f t="shared" si="6"/>
        <v>Saturday</v>
      </c>
      <c r="K26" s="5"/>
      <c r="L26" s="73"/>
    </row>
    <row r="27" spans="1:12" ht="59.25" customHeight="1">
      <c r="A27" s="10">
        <f t="shared" si="7"/>
        <v>43016</v>
      </c>
      <c r="B27" s="7">
        <f t="shared" si="0"/>
        <v>7</v>
      </c>
      <c r="C27" s="7" t="str">
        <f t="shared" si="1"/>
        <v>Sunday</v>
      </c>
      <c r="D27" s="7" t="str">
        <f t="shared" si="2"/>
        <v>no</v>
      </c>
      <c r="E27" s="7">
        <f t="shared" si="3"/>
        <v>2</v>
      </c>
      <c r="F27" s="7">
        <f t="shared" si="8"/>
        <v>1</v>
      </c>
      <c r="G27" s="7">
        <f t="shared" si="4"/>
        <v>4</v>
      </c>
      <c r="I27" s="11">
        <f t="shared" si="5"/>
        <v>43016</v>
      </c>
      <c r="J27" s="4" t="str">
        <f t="shared" si="6"/>
        <v>Sunday</v>
      </c>
      <c r="K27" s="5" t="str">
        <f t="shared" si="9"/>
        <v/>
      </c>
      <c r="L27" s="73"/>
    </row>
    <row r="28" spans="1:12" ht="36" customHeight="1">
      <c r="A28" s="10">
        <f t="shared" si="7"/>
        <v>43016</v>
      </c>
      <c r="B28" s="7">
        <f t="shared" si="0"/>
        <v>7</v>
      </c>
      <c r="C28" s="7" t="str">
        <f t="shared" si="1"/>
        <v>Sunday</v>
      </c>
      <c r="D28" s="7" t="str">
        <f t="shared" si="2"/>
        <v>yes</v>
      </c>
      <c r="E28" s="7">
        <f t="shared" si="3"/>
        <v>2</v>
      </c>
      <c r="F28" s="7">
        <f t="shared" si="8"/>
        <v>2</v>
      </c>
      <c r="G28" s="7" t="str">
        <f t="shared" si="4"/>
        <v/>
      </c>
      <c r="I28" s="11" t="str">
        <f t="shared" si="5"/>
        <v/>
      </c>
      <c r="J28" s="4" t="str">
        <f t="shared" si="6"/>
        <v/>
      </c>
      <c r="K28" s="5"/>
      <c r="L28" s="73"/>
    </row>
    <row r="29" spans="1:12" ht="58.5" customHeight="1">
      <c r="A29" s="10">
        <f t="shared" si="7"/>
        <v>43017</v>
      </c>
      <c r="B29" s="7">
        <f t="shared" si="0"/>
        <v>1</v>
      </c>
      <c r="C29" s="7" t="str">
        <f t="shared" si="1"/>
        <v>Monday</v>
      </c>
      <c r="D29" s="7" t="str">
        <f t="shared" si="2"/>
        <v>no</v>
      </c>
      <c r="E29" s="7">
        <f t="shared" si="3"/>
        <v>4</v>
      </c>
      <c r="F29" s="7">
        <f t="shared" si="8"/>
        <v>1</v>
      </c>
      <c r="G29" s="7">
        <f t="shared" si="4"/>
        <v>1</v>
      </c>
      <c r="I29" s="11">
        <f t="shared" si="5"/>
        <v>43017</v>
      </c>
      <c r="J29" s="4" t="str">
        <f t="shared" si="6"/>
        <v>Monday</v>
      </c>
      <c r="K29" s="5" t="str">
        <f t="shared" si="9"/>
        <v>am</v>
      </c>
      <c r="L29" s="73"/>
    </row>
    <row r="30" spans="1:12" ht="20.100000000000001" customHeight="1">
      <c r="A30" s="10">
        <f t="shared" si="7"/>
        <v>43017</v>
      </c>
      <c r="B30" s="7">
        <f t="shared" si="0"/>
        <v>1</v>
      </c>
      <c r="C30" s="7" t="str">
        <f t="shared" si="1"/>
        <v>Monday</v>
      </c>
      <c r="D30" s="7" t="str">
        <f t="shared" si="2"/>
        <v>no</v>
      </c>
      <c r="E30" s="7">
        <f t="shared" si="3"/>
        <v>4</v>
      </c>
      <c r="F30" s="7">
        <f t="shared" si="8"/>
        <v>2</v>
      </c>
      <c r="G30" s="7">
        <f t="shared" si="4"/>
        <v>2</v>
      </c>
      <c r="I30" s="11" t="str">
        <f t="shared" si="5"/>
        <v/>
      </c>
      <c r="J30" s="4" t="str">
        <f t="shared" si="6"/>
        <v/>
      </c>
      <c r="K30" s="5"/>
      <c r="L30" s="73"/>
    </row>
    <row r="31" spans="1:12" ht="20.100000000000001" customHeight="1">
      <c r="A31" s="10">
        <f t="shared" si="7"/>
        <v>43017</v>
      </c>
      <c r="B31" s="7">
        <f t="shared" si="0"/>
        <v>1</v>
      </c>
      <c r="C31" s="7" t="str">
        <f t="shared" si="1"/>
        <v>Monday</v>
      </c>
      <c r="D31" s="7" t="str">
        <f t="shared" si="2"/>
        <v>no</v>
      </c>
      <c r="E31" s="7">
        <f t="shared" si="3"/>
        <v>4</v>
      </c>
      <c r="F31" s="7">
        <f t="shared" si="8"/>
        <v>3</v>
      </c>
      <c r="G31" s="7">
        <f t="shared" si="4"/>
        <v>3</v>
      </c>
      <c r="I31" s="11" t="str">
        <f t="shared" si="5"/>
        <v/>
      </c>
      <c r="J31" s="4" t="str">
        <f t="shared" si="6"/>
        <v/>
      </c>
      <c r="K31" s="5" t="str">
        <f>IF(AND(B31&lt;6,F31&lt;3),"am",IF(B31&lt;6,"pm",""))</f>
        <v>pm</v>
      </c>
      <c r="L31" s="73"/>
    </row>
    <row r="32" spans="1:12" ht="20.100000000000001" customHeight="1">
      <c r="A32" s="10">
        <f t="shared" si="7"/>
        <v>43017</v>
      </c>
      <c r="B32" s="7">
        <f t="shared" si="0"/>
        <v>1</v>
      </c>
      <c r="C32" s="7" t="str">
        <f t="shared" si="1"/>
        <v>Monday</v>
      </c>
      <c r="D32" s="7" t="str">
        <f t="shared" si="2"/>
        <v>no</v>
      </c>
      <c r="E32" s="7">
        <f t="shared" si="3"/>
        <v>4</v>
      </c>
      <c r="F32" s="7">
        <f t="shared" si="8"/>
        <v>4</v>
      </c>
      <c r="G32" s="7">
        <f t="shared" si="4"/>
        <v>4</v>
      </c>
      <c r="I32" s="11" t="str">
        <f t="shared" si="5"/>
        <v/>
      </c>
      <c r="J32" s="4" t="str">
        <f t="shared" si="6"/>
        <v/>
      </c>
      <c r="K32" s="5"/>
      <c r="L32" s="73"/>
    </row>
    <row r="33" spans="1:12" ht="42" customHeight="1">
      <c r="A33" s="10">
        <f t="shared" si="7"/>
        <v>43018</v>
      </c>
      <c r="B33" s="7">
        <f t="shared" si="0"/>
        <v>2</v>
      </c>
      <c r="C33" s="7" t="str">
        <f t="shared" si="1"/>
        <v>Tuesday</v>
      </c>
      <c r="D33" s="7" t="str">
        <f t="shared" si="2"/>
        <v>no</v>
      </c>
      <c r="E33" s="7">
        <f t="shared" si="3"/>
        <v>4</v>
      </c>
      <c r="F33" s="7">
        <f t="shared" si="8"/>
        <v>1</v>
      </c>
      <c r="G33" s="7">
        <f t="shared" si="4"/>
        <v>1</v>
      </c>
      <c r="I33" s="11">
        <f t="shared" si="5"/>
        <v>43018</v>
      </c>
      <c r="J33" s="4" t="str">
        <f t="shared" si="6"/>
        <v>Tuesday</v>
      </c>
      <c r="K33" s="5" t="str">
        <f>IF(AND(B33&lt;6,F33&lt;3),"am",IF(B33&lt;6,"pm",""))</f>
        <v>am</v>
      </c>
      <c r="L33" s="73"/>
    </row>
    <row r="34" spans="1:12" ht="20.100000000000001" customHeight="1">
      <c r="A34" s="10">
        <f t="shared" si="7"/>
        <v>43018</v>
      </c>
      <c r="B34" s="7">
        <f t="shared" si="0"/>
        <v>2</v>
      </c>
      <c r="C34" s="7" t="str">
        <f t="shared" si="1"/>
        <v>Tuesday</v>
      </c>
      <c r="D34" s="7" t="str">
        <f t="shared" si="2"/>
        <v>no</v>
      </c>
      <c r="E34" s="7">
        <f t="shared" si="3"/>
        <v>4</v>
      </c>
      <c r="F34" s="7">
        <f t="shared" si="8"/>
        <v>2</v>
      </c>
      <c r="G34" s="7">
        <f t="shared" si="4"/>
        <v>2</v>
      </c>
      <c r="I34" s="11" t="str">
        <f t="shared" si="5"/>
        <v/>
      </c>
      <c r="J34" s="4" t="str">
        <f t="shared" si="6"/>
        <v/>
      </c>
      <c r="K34" s="5"/>
      <c r="L34" s="73"/>
    </row>
    <row r="35" spans="1:12" ht="20.100000000000001" customHeight="1">
      <c r="A35" s="10">
        <f t="shared" si="7"/>
        <v>43018</v>
      </c>
      <c r="B35" s="7">
        <f t="shared" si="0"/>
        <v>2</v>
      </c>
      <c r="C35" s="7" t="str">
        <f t="shared" si="1"/>
        <v>Tuesday</v>
      </c>
      <c r="D35" s="7" t="str">
        <f t="shared" si="2"/>
        <v>no</v>
      </c>
      <c r="E35" s="7">
        <f t="shared" si="3"/>
        <v>4</v>
      </c>
      <c r="F35" s="7">
        <f t="shared" si="8"/>
        <v>3</v>
      </c>
      <c r="G35" s="7">
        <f t="shared" si="4"/>
        <v>3</v>
      </c>
      <c r="I35" s="11" t="str">
        <f t="shared" si="5"/>
        <v/>
      </c>
      <c r="J35" s="4" t="str">
        <f t="shared" si="6"/>
        <v/>
      </c>
      <c r="K35" s="5"/>
      <c r="L35" s="73"/>
    </row>
    <row r="36" spans="1:12" ht="20.100000000000001" customHeight="1">
      <c r="A36" s="10">
        <f t="shared" si="7"/>
        <v>43018</v>
      </c>
      <c r="B36" s="7">
        <f t="shared" si="0"/>
        <v>2</v>
      </c>
      <c r="C36" s="7" t="str">
        <f t="shared" si="1"/>
        <v>Tuesday</v>
      </c>
      <c r="D36" s="7" t="str">
        <f t="shared" si="2"/>
        <v>no</v>
      </c>
      <c r="E36" s="7">
        <f t="shared" si="3"/>
        <v>4</v>
      </c>
      <c r="F36" s="7">
        <f t="shared" si="8"/>
        <v>4</v>
      </c>
      <c r="G36" s="7">
        <f t="shared" si="4"/>
        <v>4</v>
      </c>
      <c r="I36" s="11" t="str">
        <f t="shared" si="5"/>
        <v/>
      </c>
      <c r="J36" s="4" t="str">
        <f t="shared" si="6"/>
        <v/>
      </c>
      <c r="K36" s="5" t="str">
        <f>IF(AND(B36&lt;6,F36&lt;3),"am",IF(B36&lt;6,"pm",""))</f>
        <v>pm</v>
      </c>
      <c r="L36" s="73"/>
    </row>
    <row r="37" spans="1:12" ht="20.100000000000001" customHeight="1">
      <c r="A37" s="10">
        <f t="shared" si="7"/>
        <v>43019</v>
      </c>
      <c r="B37" s="7">
        <f t="shared" si="0"/>
        <v>3</v>
      </c>
      <c r="C37" s="7" t="str">
        <f t="shared" si="1"/>
        <v>Wednesday</v>
      </c>
      <c r="D37" s="7" t="str">
        <f t="shared" si="2"/>
        <v>no</v>
      </c>
      <c r="E37" s="7">
        <f t="shared" si="3"/>
        <v>4</v>
      </c>
      <c r="F37" s="7">
        <f t="shared" si="8"/>
        <v>1</v>
      </c>
      <c r="G37" s="7">
        <f t="shared" si="4"/>
        <v>1</v>
      </c>
      <c r="I37" s="11">
        <f t="shared" si="5"/>
        <v>43019</v>
      </c>
      <c r="J37" s="4" t="str">
        <f t="shared" si="6"/>
        <v>Wednesday</v>
      </c>
      <c r="K37" s="5"/>
      <c r="L37" s="73"/>
    </row>
    <row r="38" spans="1:12" ht="42" customHeight="1">
      <c r="A38" s="10">
        <f t="shared" si="7"/>
        <v>43019</v>
      </c>
      <c r="B38" s="7">
        <f t="shared" si="0"/>
        <v>3</v>
      </c>
      <c r="C38" s="7" t="str">
        <f t="shared" si="1"/>
        <v>Wednesday</v>
      </c>
      <c r="D38" s="7" t="str">
        <f t="shared" si="2"/>
        <v>no</v>
      </c>
      <c r="E38" s="7">
        <f t="shared" si="3"/>
        <v>4</v>
      </c>
      <c r="F38" s="7">
        <f t="shared" si="8"/>
        <v>2</v>
      </c>
      <c r="G38" s="7">
        <f t="shared" si="4"/>
        <v>2</v>
      </c>
      <c r="I38" s="11" t="str">
        <f t="shared" si="5"/>
        <v/>
      </c>
      <c r="J38" s="4" t="str">
        <f t="shared" si="6"/>
        <v/>
      </c>
      <c r="K38" s="5" t="str">
        <f t="shared" ref="K38:K52" si="10">IF(AND(B38&lt;6,F38&lt;3),"am",IF(B38&lt;6,"pm",""))</f>
        <v>am</v>
      </c>
      <c r="L38" s="73"/>
    </row>
    <row r="39" spans="1:12" ht="20.100000000000001" customHeight="1">
      <c r="A39" s="10">
        <f t="shared" si="7"/>
        <v>43019</v>
      </c>
      <c r="B39" s="7">
        <f t="shared" si="0"/>
        <v>3</v>
      </c>
      <c r="C39" s="7" t="str">
        <f t="shared" si="1"/>
        <v>Wednesday</v>
      </c>
      <c r="D39" s="7" t="str">
        <f t="shared" si="2"/>
        <v>no</v>
      </c>
      <c r="E39" s="7">
        <f t="shared" si="3"/>
        <v>4</v>
      </c>
      <c r="F39" s="7">
        <f t="shared" si="8"/>
        <v>3</v>
      </c>
      <c r="G39" s="7">
        <f t="shared" si="4"/>
        <v>3</v>
      </c>
      <c r="I39" s="11" t="str">
        <f t="shared" si="5"/>
        <v/>
      </c>
      <c r="J39" s="4" t="str">
        <f t="shared" si="6"/>
        <v/>
      </c>
      <c r="K39" s="5"/>
      <c r="L39" s="73"/>
    </row>
    <row r="40" spans="1:12" ht="33.75" customHeight="1">
      <c r="A40" s="10">
        <f t="shared" si="7"/>
        <v>43019</v>
      </c>
      <c r="B40" s="7">
        <f t="shared" si="0"/>
        <v>3</v>
      </c>
      <c r="C40" s="7" t="str">
        <f t="shared" si="1"/>
        <v>Wednesday</v>
      </c>
      <c r="D40" s="7" t="str">
        <f t="shared" si="2"/>
        <v>no</v>
      </c>
      <c r="E40" s="7">
        <f t="shared" si="3"/>
        <v>4</v>
      </c>
      <c r="F40" s="7">
        <f t="shared" si="8"/>
        <v>4</v>
      </c>
      <c r="G40" s="7">
        <f t="shared" si="4"/>
        <v>4</v>
      </c>
      <c r="I40" s="11" t="str">
        <f t="shared" si="5"/>
        <v/>
      </c>
      <c r="J40" s="4" t="str">
        <f t="shared" si="6"/>
        <v/>
      </c>
      <c r="K40" s="5" t="str">
        <f t="shared" si="10"/>
        <v>pm</v>
      </c>
      <c r="L40" s="73"/>
    </row>
    <row r="41" spans="1:12" ht="20.100000000000001" customHeight="1">
      <c r="A41" s="10">
        <f t="shared" si="7"/>
        <v>43020</v>
      </c>
      <c r="B41" s="7">
        <f t="shared" si="0"/>
        <v>4</v>
      </c>
      <c r="C41" s="7" t="str">
        <f t="shared" si="1"/>
        <v>Thursday</v>
      </c>
      <c r="D41" s="7" t="str">
        <f t="shared" si="2"/>
        <v>no</v>
      </c>
      <c r="E41" s="7">
        <f t="shared" si="3"/>
        <v>4</v>
      </c>
      <c r="F41" s="7">
        <f t="shared" si="8"/>
        <v>1</v>
      </c>
      <c r="G41" s="7">
        <f t="shared" si="4"/>
        <v>1</v>
      </c>
      <c r="I41" s="11">
        <f t="shared" si="5"/>
        <v>43020</v>
      </c>
      <c r="J41" s="4" t="str">
        <f t="shared" si="6"/>
        <v>Thursday</v>
      </c>
      <c r="K41" s="5"/>
      <c r="L41" s="73"/>
    </row>
    <row r="42" spans="1:12" ht="38.25" customHeight="1">
      <c r="A42" s="10">
        <f t="shared" si="7"/>
        <v>43020</v>
      </c>
      <c r="B42" s="7">
        <f t="shared" si="0"/>
        <v>4</v>
      </c>
      <c r="C42" s="7" t="str">
        <f t="shared" si="1"/>
        <v>Thursday</v>
      </c>
      <c r="D42" s="7" t="str">
        <f t="shared" si="2"/>
        <v>no</v>
      </c>
      <c r="E42" s="7">
        <f t="shared" si="3"/>
        <v>4</v>
      </c>
      <c r="F42" s="7">
        <f t="shared" si="8"/>
        <v>2</v>
      </c>
      <c r="G42" s="7">
        <f t="shared" si="4"/>
        <v>2</v>
      </c>
      <c r="I42" s="11" t="str">
        <f t="shared" si="5"/>
        <v/>
      </c>
      <c r="J42" s="4" t="str">
        <f t="shared" si="6"/>
        <v/>
      </c>
      <c r="K42" s="5" t="str">
        <f t="shared" si="10"/>
        <v>am</v>
      </c>
      <c r="L42" s="73"/>
    </row>
    <row r="43" spans="1:12" ht="20.100000000000001" customHeight="1">
      <c r="A43" s="10">
        <f t="shared" si="7"/>
        <v>43020</v>
      </c>
      <c r="B43" s="7">
        <f t="shared" si="0"/>
        <v>4</v>
      </c>
      <c r="C43" s="7" t="str">
        <f t="shared" si="1"/>
        <v>Thursday</v>
      </c>
      <c r="D43" s="7" t="str">
        <f t="shared" si="2"/>
        <v>no</v>
      </c>
      <c r="E43" s="7">
        <f t="shared" si="3"/>
        <v>4</v>
      </c>
      <c r="F43" s="7">
        <f t="shared" si="8"/>
        <v>3</v>
      </c>
      <c r="G43" s="7">
        <f t="shared" si="4"/>
        <v>3</v>
      </c>
      <c r="I43" s="11" t="str">
        <f t="shared" si="5"/>
        <v/>
      </c>
      <c r="J43" s="4" t="str">
        <f t="shared" si="6"/>
        <v/>
      </c>
      <c r="K43" s="5"/>
      <c r="L43" s="73"/>
    </row>
    <row r="44" spans="1:12" ht="20.100000000000001" customHeight="1">
      <c r="A44" s="10">
        <f t="shared" si="7"/>
        <v>43020</v>
      </c>
      <c r="B44" s="7">
        <f t="shared" si="0"/>
        <v>4</v>
      </c>
      <c r="C44" s="7" t="str">
        <f t="shared" si="1"/>
        <v>Thursday</v>
      </c>
      <c r="D44" s="7" t="str">
        <f t="shared" si="2"/>
        <v>no</v>
      </c>
      <c r="E44" s="7">
        <f t="shared" si="3"/>
        <v>4</v>
      </c>
      <c r="F44" s="7">
        <f t="shared" si="8"/>
        <v>4</v>
      </c>
      <c r="G44" s="7">
        <f t="shared" si="4"/>
        <v>4</v>
      </c>
      <c r="I44" s="11" t="str">
        <f t="shared" si="5"/>
        <v/>
      </c>
      <c r="J44" s="4" t="str">
        <f t="shared" si="6"/>
        <v/>
      </c>
      <c r="K44" s="5" t="str">
        <f t="shared" si="10"/>
        <v>pm</v>
      </c>
      <c r="L44" s="73"/>
    </row>
    <row r="45" spans="1:12" ht="20.100000000000001" customHeight="1">
      <c r="A45" s="10">
        <f t="shared" si="7"/>
        <v>43021</v>
      </c>
      <c r="B45" s="7">
        <f t="shared" si="0"/>
        <v>5</v>
      </c>
      <c r="C45" s="7" t="str">
        <f t="shared" si="1"/>
        <v>Friday</v>
      </c>
      <c r="D45" s="7" t="str">
        <f t="shared" si="2"/>
        <v>no</v>
      </c>
      <c r="E45" s="7">
        <f t="shared" si="3"/>
        <v>4</v>
      </c>
      <c r="F45" s="7">
        <f t="shared" si="8"/>
        <v>1</v>
      </c>
      <c r="G45" s="7">
        <f t="shared" si="4"/>
        <v>1</v>
      </c>
      <c r="I45" s="11">
        <f t="shared" si="5"/>
        <v>43021</v>
      </c>
      <c r="J45" s="4" t="str">
        <f t="shared" si="6"/>
        <v>Friday</v>
      </c>
      <c r="K45" s="5"/>
      <c r="L45" s="73"/>
    </row>
    <row r="46" spans="1:12" ht="42.75" customHeight="1">
      <c r="A46" s="10">
        <f t="shared" si="7"/>
        <v>43021</v>
      </c>
      <c r="B46" s="7">
        <f t="shared" si="0"/>
        <v>5</v>
      </c>
      <c r="C46" s="7" t="str">
        <f t="shared" si="1"/>
        <v>Friday</v>
      </c>
      <c r="D46" s="7" t="str">
        <f t="shared" si="2"/>
        <v>no</v>
      </c>
      <c r="E46" s="7">
        <f t="shared" si="3"/>
        <v>4</v>
      </c>
      <c r="F46" s="7">
        <f t="shared" si="8"/>
        <v>2</v>
      </c>
      <c r="G46" s="7">
        <f t="shared" si="4"/>
        <v>2</v>
      </c>
      <c r="I46" s="11" t="str">
        <f t="shared" si="5"/>
        <v/>
      </c>
      <c r="J46" s="4" t="str">
        <f t="shared" si="6"/>
        <v/>
      </c>
      <c r="K46" s="5" t="str">
        <f t="shared" si="10"/>
        <v>am</v>
      </c>
      <c r="L46" s="73"/>
    </row>
    <row r="47" spans="1:12" ht="20.100000000000001" customHeight="1">
      <c r="A47" s="10">
        <f t="shared" si="7"/>
        <v>43021</v>
      </c>
      <c r="B47" s="7">
        <f t="shared" si="0"/>
        <v>5</v>
      </c>
      <c r="C47" s="7" t="str">
        <f t="shared" si="1"/>
        <v>Friday</v>
      </c>
      <c r="D47" s="7" t="str">
        <f t="shared" si="2"/>
        <v>no</v>
      </c>
      <c r="E47" s="7">
        <f t="shared" si="3"/>
        <v>4</v>
      </c>
      <c r="F47" s="7">
        <f t="shared" si="8"/>
        <v>3</v>
      </c>
      <c r="G47" s="7">
        <f t="shared" si="4"/>
        <v>3</v>
      </c>
      <c r="I47" s="11" t="str">
        <f t="shared" si="5"/>
        <v/>
      </c>
      <c r="J47" s="4" t="str">
        <f t="shared" si="6"/>
        <v/>
      </c>
      <c r="K47" s="5"/>
      <c r="L47" s="73"/>
    </row>
    <row r="48" spans="1:12" ht="31.5" customHeight="1">
      <c r="A48" s="10">
        <f t="shared" si="7"/>
        <v>43021</v>
      </c>
      <c r="B48" s="7">
        <f t="shared" si="0"/>
        <v>5</v>
      </c>
      <c r="C48" s="7" t="str">
        <f t="shared" si="1"/>
        <v>Friday</v>
      </c>
      <c r="D48" s="7" t="str">
        <f t="shared" si="2"/>
        <v>no</v>
      </c>
      <c r="E48" s="7">
        <f t="shared" si="3"/>
        <v>4</v>
      </c>
      <c r="F48" s="7">
        <f t="shared" si="8"/>
        <v>4</v>
      </c>
      <c r="G48" s="7">
        <f t="shared" si="4"/>
        <v>4</v>
      </c>
      <c r="I48" s="11" t="str">
        <f t="shared" si="5"/>
        <v/>
      </c>
      <c r="J48" s="4" t="str">
        <f t="shared" si="6"/>
        <v/>
      </c>
      <c r="K48" s="5" t="str">
        <f t="shared" si="10"/>
        <v>pm</v>
      </c>
      <c r="L48" s="73"/>
    </row>
    <row r="49" spans="1:12" ht="20.100000000000001" customHeight="1">
      <c r="A49" s="10">
        <f t="shared" si="7"/>
        <v>43022</v>
      </c>
      <c r="B49" s="7">
        <f t="shared" si="0"/>
        <v>6</v>
      </c>
      <c r="C49" s="7" t="str">
        <f t="shared" si="1"/>
        <v>Saturday</v>
      </c>
      <c r="D49" s="7" t="str">
        <f t="shared" si="2"/>
        <v>no</v>
      </c>
      <c r="E49" s="7">
        <f t="shared" si="3"/>
        <v>1</v>
      </c>
      <c r="F49" s="7">
        <f t="shared" si="8"/>
        <v>1</v>
      </c>
      <c r="G49" s="7">
        <f t="shared" si="4"/>
        <v>4</v>
      </c>
      <c r="I49" s="11">
        <f t="shared" si="5"/>
        <v>43022</v>
      </c>
      <c r="J49" s="4" t="str">
        <f t="shared" si="6"/>
        <v>Saturday</v>
      </c>
      <c r="K49" s="5"/>
      <c r="L49" s="73"/>
    </row>
    <row r="50" spans="1:12" ht="38.25" customHeight="1">
      <c r="A50" s="10">
        <f t="shared" si="7"/>
        <v>43023</v>
      </c>
      <c r="B50" s="7">
        <f t="shared" si="0"/>
        <v>7</v>
      </c>
      <c r="C50" s="7" t="str">
        <f t="shared" si="1"/>
        <v>Sunday</v>
      </c>
      <c r="D50" s="7" t="str">
        <f t="shared" si="2"/>
        <v>no</v>
      </c>
      <c r="E50" s="7">
        <f t="shared" si="3"/>
        <v>2</v>
      </c>
      <c r="F50" s="7">
        <f t="shared" si="8"/>
        <v>1</v>
      </c>
      <c r="G50" s="7">
        <f t="shared" si="4"/>
        <v>4</v>
      </c>
      <c r="I50" s="11">
        <f t="shared" si="5"/>
        <v>43023</v>
      </c>
      <c r="J50" s="4" t="str">
        <f t="shared" si="6"/>
        <v>Sunday</v>
      </c>
      <c r="K50" s="5" t="str">
        <f t="shared" si="10"/>
        <v/>
      </c>
      <c r="L50" s="73"/>
    </row>
    <row r="51" spans="1:12" ht="20.100000000000001" customHeight="1">
      <c r="A51" s="10">
        <f t="shared" si="7"/>
        <v>43023</v>
      </c>
      <c r="B51" s="7">
        <f t="shared" si="0"/>
        <v>7</v>
      </c>
      <c r="C51" s="7" t="str">
        <f t="shared" si="1"/>
        <v>Sunday</v>
      </c>
      <c r="D51" s="7" t="str">
        <f t="shared" si="2"/>
        <v>yes</v>
      </c>
      <c r="E51" s="7">
        <f t="shared" si="3"/>
        <v>2</v>
      </c>
      <c r="F51" s="7">
        <f t="shared" si="8"/>
        <v>2</v>
      </c>
      <c r="G51" s="7" t="str">
        <f t="shared" si="4"/>
        <v/>
      </c>
      <c r="I51" s="11" t="str">
        <f t="shared" si="5"/>
        <v/>
      </c>
      <c r="J51" s="4" t="str">
        <f t="shared" si="6"/>
        <v/>
      </c>
      <c r="K51" s="5"/>
      <c r="L51" s="73"/>
    </row>
    <row r="52" spans="1:12" ht="34.5" customHeight="1">
      <c r="A52" s="10">
        <f t="shared" si="7"/>
        <v>43024</v>
      </c>
      <c r="B52" s="7">
        <f t="shared" si="0"/>
        <v>1</v>
      </c>
      <c r="C52" s="7" t="str">
        <f t="shared" si="1"/>
        <v>Monday</v>
      </c>
      <c r="D52" s="7" t="str">
        <f t="shared" si="2"/>
        <v>no</v>
      </c>
      <c r="E52" s="7">
        <f t="shared" si="3"/>
        <v>4</v>
      </c>
      <c r="F52" s="7">
        <f t="shared" si="8"/>
        <v>1</v>
      </c>
      <c r="G52" s="7">
        <f t="shared" si="4"/>
        <v>1</v>
      </c>
      <c r="I52" s="11">
        <f t="shared" si="5"/>
        <v>43024</v>
      </c>
      <c r="J52" s="4" t="str">
        <f t="shared" si="6"/>
        <v>Monday</v>
      </c>
      <c r="K52" s="5" t="str">
        <f t="shared" si="10"/>
        <v>am</v>
      </c>
      <c r="L52" s="73"/>
    </row>
    <row r="53" spans="1:12" ht="20.100000000000001" customHeight="1">
      <c r="A53" s="10">
        <f t="shared" si="7"/>
        <v>43024</v>
      </c>
      <c r="B53" s="7">
        <f t="shared" si="0"/>
        <v>1</v>
      </c>
      <c r="C53" s="7" t="str">
        <f t="shared" si="1"/>
        <v>Monday</v>
      </c>
      <c r="D53" s="7" t="str">
        <f t="shared" si="2"/>
        <v>no</v>
      </c>
      <c r="E53" s="7">
        <f t="shared" si="3"/>
        <v>4</v>
      </c>
      <c r="F53" s="7">
        <f t="shared" si="8"/>
        <v>2</v>
      </c>
      <c r="G53" s="7">
        <f t="shared" si="4"/>
        <v>2</v>
      </c>
      <c r="I53" s="11" t="str">
        <f t="shared" si="5"/>
        <v/>
      </c>
      <c r="J53" s="4" t="str">
        <f t="shared" si="6"/>
        <v/>
      </c>
      <c r="K53" s="5"/>
      <c r="L53" s="73"/>
    </row>
    <row r="54" spans="1:12" ht="39" customHeight="1">
      <c r="A54" s="10">
        <f t="shared" si="7"/>
        <v>43024</v>
      </c>
      <c r="B54" s="7">
        <f t="shared" si="0"/>
        <v>1</v>
      </c>
      <c r="C54" s="7" t="str">
        <f t="shared" si="1"/>
        <v>Monday</v>
      </c>
      <c r="D54" s="7" t="str">
        <f t="shared" si="2"/>
        <v>no</v>
      </c>
      <c r="E54" s="7">
        <f t="shared" si="3"/>
        <v>4</v>
      </c>
      <c r="F54" s="7">
        <f t="shared" si="8"/>
        <v>3</v>
      </c>
      <c r="G54" s="7">
        <f t="shared" si="4"/>
        <v>3</v>
      </c>
      <c r="I54" s="11" t="str">
        <f t="shared" si="5"/>
        <v/>
      </c>
      <c r="J54" s="4" t="str">
        <f t="shared" si="6"/>
        <v/>
      </c>
      <c r="K54" s="5" t="str">
        <f>IF(AND(B54&lt;6,F54&lt;3),"am",IF(B54&lt;6,"pm",""))</f>
        <v>pm</v>
      </c>
      <c r="L54" s="73"/>
    </row>
    <row r="55" spans="1:12" ht="20.100000000000001" customHeight="1">
      <c r="A55" s="10">
        <f t="shared" si="7"/>
        <v>43024</v>
      </c>
      <c r="B55" s="7">
        <f t="shared" si="0"/>
        <v>1</v>
      </c>
      <c r="C55" s="7" t="str">
        <f t="shared" si="1"/>
        <v>Monday</v>
      </c>
      <c r="D55" s="7" t="str">
        <f t="shared" si="2"/>
        <v>no</v>
      </c>
      <c r="E55" s="7">
        <f t="shared" si="3"/>
        <v>4</v>
      </c>
      <c r="F55" s="7">
        <f t="shared" si="8"/>
        <v>4</v>
      </c>
      <c r="G55" s="7">
        <f t="shared" si="4"/>
        <v>4</v>
      </c>
      <c r="I55" s="11" t="str">
        <f t="shared" si="5"/>
        <v/>
      </c>
      <c r="J55" s="4" t="str">
        <f t="shared" si="6"/>
        <v/>
      </c>
      <c r="K55" s="5"/>
      <c r="L55" s="73"/>
    </row>
    <row r="56" spans="1:12" ht="20.100000000000001" customHeight="1">
      <c r="A56" s="10">
        <f t="shared" si="7"/>
        <v>43025</v>
      </c>
      <c r="B56" s="7">
        <f t="shared" si="0"/>
        <v>2</v>
      </c>
      <c r="C56" s="7" t="str">
        <f t="shared" si="1"/>
        <v>Tuesday</v>
      </c>
      <c r="D56" s="7" t="str">
        <f t="shared" si="2"/>
        <v>no</v>
      </c>
      <c r="E56" s="7">
        <f t="shared" si="3"/>
        <v>4</v>
      </c>
      <c r="F56" s="7">
        <f t="shared" si="8"/>
        <v>1</v>
      </c>
      <c r="G56" s="7">
        <f t="shared" si="4"/>
        <v>1</v>
      </c>
      <c r="I56" s="11">
        <f t="shared" si="5"/>
        <v>43025</v>
      </c>
      <c r="J56" s="4" t="str">
        <f t="shared" si="6"/>
        <v>Tuesday</v>
      </c>
      <c r="K56" s="5" t="str">
        <f>IF(AND(B56&lt;6,F56&lt;3),"am",IF(B56&lt;6,"pm",""))</f>
        <v>am</v>
      </c>
      <c r="L56" s="73"/>
    </row>
    <row r="57" spans="1:12" ht="20.100000000000001" customHeight="1">
      <c r="A57" s="10">
        <f t="shared" si="7"/>
        <v>43025</v>
      </c>
      <c r="B57" s="7">
        <f t="shared" si="0"/>
        <v>2</v>
      </c>
      <c r="C57" s="7" t="str">
        <f t="shared" si="1"/>
        <v>Tuesday</v>
      </c>
      <c r="D57" s="7" t="str">
        <f t="shared" si="2"/>
        <v>no</v>
      </c>
      <c r="E57" s="7">
        <f t="shared" si="3"/>
        <v>4</v>
      </c>
      <c r="F57" s="7">
        <f t="shared" si="8"/>
        <v>2</v>
      </c>
      <c r="G57" s="7">
        <f t="shared" si="4"/>
        <v>2</v>
      </c>
      <c r="I57" s="11" t="str">
        <f t="shared" si="5"/>
        <v/>
      </c>
      <c r="J57" s="4" t="str">
        <f t="shared" si="6"/>
        <v/>
      </c>
      <c r="K57" s="5"/>
      <c r="L57" s="73"/>
    </row>
    <row r="58" spans="1:12" ht="20.100000000000001" customHeight="1">
      <c r="A58" s="10">
        <f t="shared" si="7"/>
        <v>43025</v>
      </c>
      <c r="B58" s="7">
        <f t="shared" si="0"/>
        <v>2</v>
      </c>
      <c r="C58" s="7" t="str">
        <f t="shared" si="1"/>
        <v>Tuesday</v>
      </c>
      <c r="D58" s="7" t="str">
        <f t="shared" si="2"/>
        <v>no</v>
      </c>
      <c r="E58" s="7">
        <f t="shared" si="3"/>
        <v>4</v>
      </c>
      <c r="F58" s="7">
        <f t="shared" si="8"/>
        <v>3</v>
      </c>
      <c r="G58" s="7">
        <f t="shared" si="4"/>
        <v>3</v>
      </c>
      <c r="I58" s="11" t="str">
        <f t="shared" si="5"/>
        <v/>
      </c>
      <c r="J58" s="4" t="str">
        <f t="shared" si="6"/>
        <v/>
      </c>
      <c r="K58" s="5"/>
      <c r="L58" s="73"/>
    </row>
    <row r="59" spans="1:12" ht="20.100000000000001" customHeight="1">
      <c r="A59" s="10">
        <f t="shared" si="7"/>
        <v>43025</v>
      </c>
      <c r="B59" s="7">
        <f t="shared" si="0"/>
        <v>2</v>
      </c>
      <c r="C59" s="7" t="str">
        <f t="shared" si="1"/>
        <v>Tuesday</v>
      </c>
      <c r="D59" s="7" t="str">
        <f t="shared" si="2"/>
        <v>no</v>
      </c>
      <c r="E59" s="7">
        <f t="shared" si="3"/>
        <v>4</v>
      </c>
      <c r="F59" s="7">
        <f t="shared" si="8"/>
        <v>4</v>
      </c>
      <c r="G59" s="7">
        <f t="shared" si="4"/>
        <v>4</v>
      </c>
      <c r="I59" s="11" t="str">
        <f t="shared" si="5"/>
        <v/>
      </c>
      <c r="J59" s="4" t="str">
        <f t="shared" si="6"/>
        <v/>
      </c>
      <c r="K59" s="5" t="str">
        <f>IF(AND(B59&lt;6,F59&lt;3),"am",IF(B59&lt;6,"pm",""))</f>
        <v>pm</v>
      </c>
      <c r="L59" s="73"/>
    </row>
    <row r="60" spans="1:12" ht="20.100000000000001" customHeight="1">
      <c r="A60" s="10">
        <f t="shared" si="7"/>
        <v>43026</v>
      </c>
      <c r="B60" s="7">
        <f t="shared" si="0"/>
        <v>3</v>
      </c>
      <c r="C60" s="7" t="str">
        <f t="shared" si="1"/>
        <v>Wednesday</v>
      </c>
      <c r="D60" s="7" t="str">
        <f t="shared" si="2"/>
        <v>no</v>
      </c>
      <c r="E60" s="7">
        <f t="shared" si="3"/>
        <v>4</v>
      </c>
      <c r="F60" s="7">
        <f t="shared" si="8"/>
        <v>1</v>
      </c>
      <c r="G60" s="7">
        <f t="shared" si="4"/>
        <v>1</v>
      </c>
      <c r="I60" s="11">
        <f t="shared" si="5"/>
        <v>43026</v>
      </c>
      <c r="J60" s="4" t="str">
        <f t="shared" si="6"/>
        <v>Wednesday</v>
      </c>
      <c r="K60" s="5"/>
      <c r="L60" s="73"/>
    </row>
    <row r="61" spans="1:12" ht="48.75" customHeight="1">
      <c r="A61" s="10">
        <f t="shared" si="7"/>
        <v>43026</v>
      </c>
      <c r="B61" s="7">
        <f t="shared" si="0"/>
        <v>3</v>
      </c>
      <c r="C61" s="7" t="str">
        <f t="shared" si="1"/>
        <v>Wednesday</v>
      </c>
      <c r="D61" s="7" t="str">
        <f t="shared" si="2"/>
        <v>no</v>
      </c>
      <c r="E61" s="7">
        <f t="shared" si="3"/>
        <v>4</v>
      </c>
      <c r="F61" s="7">
        <f t="shared" si="8"/>
        <v>2</v>
      </c>
      <c r="G61" s="7">
        <f t="shared" si="4"/>
        <v>2</v>
      </c>
      <c r="I61" s="11" t="str">
        <f t="shared" si="5"/>
        <v/>
      </c>
      <c r="J61" s="4" t="str">
        <f t="shared" si="6"/>
        <v/>
      </c>
      <c r="K61" s="5" t="str">
        <f t="shared" ref="K61:K75" si="11">IF(AND(B61&lt;6,F61&lt;3),"am",IF(B61&lt;6,"pm",""))</f>
        <v>am</v>
      </c>
      <c r="L61" s="73"/>
    </row>
    <row r="62" spans="1:12" ht="20.100000000000001" customHeight="1">
      <c r="A62" s="10">
        <f t="shared" si="7"/>
        <v>43026</v>
      </c>
      <c r="B62" s="7">
        <f t="shared" si="0"/>
        <v>3</v>
      </c>
      <c r="C62" s="7" t="str">
        <f t="shared" si="1"/>
        <v>Wednesday</v>
      </c>
      <c r="D62" s="7" t="str">
        <f t="shared" si="2"/>
        <v>no</v>
      </c>
      <c r="E62" s="7">
        <f t="shared" si="3"/>
        <v>4</v>
      </c>
      <c r="F62" s="7">
        <f t="shared" si="8"/>
        <v>3</v>
      </c>
      <c r="G62" s="7">
        <f t="shared" si="4"/>
        <v>3</v>
      </c>
      <c r="I62" s="11" t="str">
        <f t="shared" si="5"/>
        <v/>
      </c>
      <c r="J62" s="4" t="str">
        <f t="shared" si="6"/>
        <v/>
      </c>
      <c r="K62" s="5"/>
      <c r="L62" s="73"/>
    </row>
    <row r="63" spans="1:12" ht="31.5" customHeight="1">
      <c r="A63" s="10">
        <f t="shared" si="7"/>
        <v>43026</v>
      </c>
      <c r="B63" s="7">
        <f t="shared" si="0"/>
        <v>3</v>
      </c>
      <c r="C63" s="7" t="str">
        <f t="shared" si="1"/>
        <v>Wednesday</v>
      </c>
      <c r="D63" s="7" t="str">
        <f t="shared" si="2"/>
        <v>no</v>
      </c>
      <c r="E63" s="7">
        <f t="shared" si="3"/>
        <v>4</v>
      </c>
      <c r="F63" s="7">
        <f t="shared" si="8"/>
        <v>4</v>
      </c>
      <c r="G63" s="7">
        <f t="shared" si="4"/>
        <v>4</v>
      </c>
      <c r="I63" s="11" t="str">
        <f t="shared" si="5"/>
        <v/>
      </c>
      <c r="J63" s="4" t="str">
        <f t="shared" si="6"/>
        <v/>
      </c>
      <c r="K63" s="5" t="str">
        <f t="shared" si="11"/>
        <v>pm</v>
      </c>
      <c r="L63" s="73"/>
    </row>
    <row r="64" spans="1:12" ht="20.100000000000001" customHeight="1">
      <c r="A64" s="10">
        <f t="shared" si="7"/>
        <v>43027</v>
      </c>
      <c r="B64" s="7">
        <f t="shared" si="0"/>
        <v>4</v>
      </c>
      <c r="C64" s="7" t="str">
        <f t="shared" si="1"/>
        <v>Thursday</v>
      </c>
      <c r="D64" s="7" t="str">
        <f t="shared" si="2"/>
        <v>no</v>
      </c>
      <c r="E64" s="7">
        <f t="shared" si="3"/>
        <v>4</v>
      </c>
      <c r="F64" s="7">
        <f t="shared" si="8"/>
        <v>1</v>
      </c>
      <c r="G64" s="7">
        <f t="shared" si="4"/>
        <v>1</v>
      </c>
      <c r="I64" s="11">
        <f t="shared" si="5"/>
        <v>43027</v>
      </c>
      <c r="J64" s="4" t="str">
        <f t="shared" si="6"/>
        <v>Thursday</v>
      </c>
      <c r="K64" s="5"/>
      <c r="L64" s="73"/>
    </row>
    <row r="65" spans="1:12" ht="37.5" customHeight="1">
      <c r="A65" s="10">
        <f t="shared" si="7"/>
        <v>43027</v>
      </c>
      <c r="B65" s="7">
        <f t="shared" si="0"/>
        <v>4</v>
      </c>
      <c r="C65" s="7" t="str">
        <f t="shared" si="1"/>
        <v>Thursday</v>
      </c>
      <c r="D65" s="7" t="str">
        <f t="shared" si="2"/>
        <v>no</v>
      </c>
      <c r="E65" s="7">
        <f t="shared" si="3"/>
        <v>4</v>
      </c>
      <c r="F65" s="7">
        <f t="shared" si="8"/>
        <v>2</v>
      </c>
      <c r="G65" s="7">
        <f t="shared" si="4"/>
        <v>2</v>
      </c>
      <c r="I65" s="11" t="str">
        <f t="shared" si="5"/>
        <v/>
      </c>
      <c r="J65" s="4" t="str">
        <f t="shared" si="6"/>
        <v/>
      </c>
      <c r="K65" s="5" t="str">
        <f t="shared" si="11"/>
        <v>am</v>
      </c>
      <c r="L65" s="73"/>
    </row>
    <row r="66" spans="1:12" ht="20.100000000000001" customHeight="1">
      <c r="A66" s="10">
        <f t="shared" si="7"/>
        <v>43027</v>
      </c>
      <c r="B66" s="7">
        <f t="shared" si="0"/>
        <v>4</v>
      </c>
      <c r="C66" s="7" t="str">
        <f t="shared" si="1"/>
        <v>Thursday</v>
      </c>
      <c r="D66" s="7" t="str">
        <f t="shared" si="2"/>
        <v>no</v>
      </c>
      <c r="E66" s="7">
        <f t="shared" si="3"/>
        <v>4</v>
      </c>
      <c r="F66" s="7">
        <f t="shared" si="8"/>
        <v>3</v>
      </c>
      <c r="G66" s="7">
        <f t="shared" si="4"/>
        <v>3</v>
      </c>
      <c r="I66" s="11" t="str">
        <f t="shared" si="5"/>
        <v/>
      </c>
      <c r="J66" s="4" t="str">
        <f t="shared" si="6"/>
        <v/>
      </c>
      <c r="K66" s="5"/>
      <c r="L66" s="73"/>
    </row>
    <row r="67" spans="1:12" ht="39.75" customHeight="1">
      <c r="A67" s="10">
        <f t="shared" si="7"/>
        <v>43027</v>
      </c>
      <c r="B67" s="7">
        <f t="shared" si="0"/>
        <v>4</v>
      </c>
      <c r="C67" s="7" t="str">
        <f t="shared" si="1"/>
        <v>Thursday</v>
      </c>
      <c r="D67" s="7" t="str">
        <f t="shared" si="2"/>
        <v>no</v>
      </c>
      <c r="E67" s="7">
        <f t="shared" si="3"/>
        <v>4</v>
      </c>
      <c r="F67" s="7">
        <f t="shared" si="8"/>
        <v>4</v>
      </c>
      <c r="G67" s="7">
        <f t="shared" si="4"/>
        <v>4</v>
      </c>
      <c r="I67" s="11" t="str">
        <f t="shared" si="5"/>
        <v/>
      </c>
      <c r="J67" s="4" t="str">
        <f t="shared" si="6"/>
        <v/>
      </c>
      <c r="K67" s="5" t="str">
        <f t="shared" si="11"/>
        <v>pm</v>
      </c>
      <c r="L67" s="73"/>
    </row>
    <row r="68" spans="1:12" ht="20.100000000000001" customHeight="1">
      <c r="A68" s="10">
        <f t="shared" si="7"/>
        <v>43028</v>
      </c>
      <c r="B68" s="7">
        <f t="shared" ref="B68:B100" si="12">WEEKDAY(A68,2)</f>
        <v>5</v>
      </c>
      <c r="C68" s="7" t="str">
        <f t="shared" ref="C68:C100" si="13">CHOOSE(B68,"Monday","Tuesday","Wednesday","Thursday","Friday","Saturday","Sunday")</f>
        <v>Friday</v>
      </c>
      <c r="D68" s="7" t="str">
        <f t="shared" ref="D68:D100" si="14">IF(AND(B67=7,B68=7),"yes","no")</f>
        <v>no</v>
      </c>
      <c r="E68" s="7">
        <f t="shared" ref="E68:E100" si="15">IF(B68&lt;6,4,IF(B68=6,1,2))</f>
        <v>4</v>
      </c>
      <c r="F68" s="7">
        <f t="shared" si="8"/>
        <v>1</v>
      </c>
      <c r="G68" s="7">
        <f t="shared" ref="G68:G100" si="16">IF(D68="yes","",IF(B68&lt;6,F68,IF(OR(B68=6,B68=7),4,"error")))</f>
        <v>1</v>
      </c>
      <c r="I68" s="11">
        <f t="shared" ref="I68:I99" si="17">IF(F68=1,A68,"")</f>
        <v>43028</v>
      </c>
      <c r="J68" s="4" t="str">
        <f t="shared" ref="J68:J99" si="18">IF(F68=1,C68,"")</f>
        <v>Friday</v>
      </c>
      <c r="K68" s="5"/>
      <c r="L68" s="73"/>
    </row>
    <row r="69" spans="1:12" ht="32.25" customHeight="1">
      <c r="A69" s="10">
        <f t="shared" ref="A69:A100" si="19">IF(F68&lt;E68,A68,A68+1)</f>
        <v>43028</v>
      </c>
      <c r="B69" s="7">
        <f t="shared" si="12"/>
        <v>5</v>
      </c>
      <c r="C69" s="7" t="str">
        <f t="shared" si="13"/>
        <v>Friday</v>
      </c>
      <c r="D69" s="7" t="str">
        <f t="shared" si="14"/>
        <v>no</v>
      </c>
      <c r="E69" s="7">
        <f t="shared" si="15"/>
        <v>4</v>
      </c>
      <c r="F69" s="7">
        <f t="shared" ref="F69:F100" si="20">IF(F68&lt;E68,F68+1,1)</f>
        <v>2</v>
      </c>
      <c r="G69" s="7">
        <f t="shared" si="16"/>
        <v>2</v>
      </c>
      <c r="I69" s="11" t="str">
        <f t="shared" si="17"/>
        <v/>
      </c>
      <c r="J69" s="4" t="str">
        <f t="shared" si="18"/>
        <v/>
      </c>
      <c r="K69" s="5" t="str">
        <f t="shared" si="11"/>
        <v>am</v>
      </c>
      <c r="L69" s="73"/>
    </row>
    <row r="70" spans="1:12" ht="20.100000000000001" customHeight="1">
      <c r="A70" s="10">
        <f t="shared" si="19"/>
        <v>43028</v>
      </c>
      <c r="B70" s="7">
        <f t="shared" si="12"/>
        <v>5</v>
      </c>
      <c r="C70" s="7" t="str">
        <f t="shared" si="13"/>
        <v>Friday</v>
      </c>
      <c r="D70" s="7" t="str">
        <f t="shared" si="14"/>
        <v>no</v>
      </c>
      <c r="E70" s="7">
        <f t="shared" si="15"/>
        <v>4</v>
      </c>
      <c r="F70" s="7">
        <f t="shared" si="20"/>
        <v>3</v>
      </c>
      <c r="G70" s="7">
        <f t="shared" si="16"/>
        <v>3</v>
      </c>
      <c r="I70" s="11" t="str">
        <f t="shared" si="17"/>
        <v/>
      </c>
      <c r="J70" s="4" t="str">
        <f t="shared" si="18"/>
        <v/>
      </c>
      <c r="K70" s="5"/>
      <c r="L70" s="73"/>
    </row>
    <row r="71" spans="1:12" ht="34.5" customHeight="1">
      <c r="A71" s="10">
        <f t="shared" si="19"/>
        <v>43028</v>
      </c>
      <c r="B71" s="7">
        <f t="shared" si="12"/>
        <v>5</v>
      </c>
      <c r="C71" s="7" t="str">
        <f t="shared" si="13"/>
        <v>Friday</v>
      </c>
      <c r="D71" s="7" t="str">
        <f t="shared" si="14"/>
        <v>no</v>
      </c>
      <c r="E71" s="7">
        <f t="shared" si="15"/>
        <v>4</v>
      </c>
      <c r="F71" s="7">
        <f t="shared" si="20"/>
        <v>4</v>
      </c>
      <c r="G71" s="7">
        <f t="shared" si="16"/>
        <v>4</v>
      </c>
      <c r="I71" s="11" t="str">
        <f t="shared" si="17"/>
        <v/>
      </c>
      <c r="J71" s="4" t="str">
        <f t="shared" si="18"/>
        <v/>
      </c>
      <c r="K71" s="5" t="str">
        <f t="shared" si="11"/>
        <v>pm</v>
      </c>
      <c r="L71" s="73"/>
    </row>
    <row r="72" spans="1:12" ht="42.75" customHeight="1">
      <c r="A72" s="10">
        <f t="shared" si="19"/>
        <v>43029</v>
      </c>
      <c r="B72" s="7">
        <f t="shared" si="12"/>
        <v>6</v>
      </c>
      <c r="C72" s="7" t="str">
        <f t="shared" si="13"/>
        <v>Saturday</v>
      </c>
      <c r="D72" s="7" t="str">
        <f t="shared" si="14"/>
        <v>no</v>
      </c>
      <c r="E72" s="7">
        <f t="shared" si="15"/>
        <v>1</v>
      </c>
      <c r="F72" s="7">
        <f t="shared" si="20"/>
        <v>1</v>
      </c>
      <c r="G72" s="7">
        <f t="shared" si="16"/>
        <v>4</v>
      </c>
      <c r="I72" s="11">
        <f t="shared" si="17"/>
        <v>43029</v>
      </c>
      <c r="J72" s="4" t="str">
        <f t="shared" si="18"/>
        <v>Saturday</v>
      </c>
      <c r="K72" s="5"/>
      <c r="L72" s="73"/>
    </row>
    <row r="73" spans="1:12" ht="41.25" customHeight="1">
      <c r="A73" s="10">
        <f t="shared" si="19"/>
        <v>43030</v>
      </c>
      <c r="B73" s="7">
        <f t="shared" si="12"/>
        <v>7</v>
      </c>
      <c r="C73" s="7" t="str">
        <f t="shared" si="13"/>
        <v>Sunday</v>
      </c>
      <c r="D73" s="7" t="str">
        <f t="shared" si="14"/>
        <v>no</v>
      </c>
      <c r="E73" s="7">
        <f t="shared" si="15"/>
        <v>2</v>
      </c>
      <c r="F73" s="7">
        <f t="shared" si="20"/>
        <v>1</v>
      </c>
      <c r="G73" s="7">
        <f t="shared" si="16"/>
        <v>4</v>
      </c>
      <c r="I73" s="11">
        <f t="shared" si="17"/>
        <v>43030</v>
      </c>
      <c r="J73" s="4" t="str">
        <f t="shared" si="18"/>
        <v>Sunday</v>
      </c>
      <c r="K73" s="5" t="str">
        <f t="shared" si="11"/>
        <v/>
      </c>
      <c r="L73" s="73"/>
    </row>
    <row r="74" spans="1:12" ht="20.100000000000001" customHeight="1">
      <c r="A74" s="10">
        <f t="shared" si="19"/>
        <v>43030</v>
      </c>
      <c r="B74" s="7">
        <f t="shared" si="12"/>
        <v>7</v>
      </c>
      <c r="C74" s="7" t="str">
        <f t="shared" si="13"/>
        <v>Sunday</v>
      </c>
      <c r="D74" s="7" t="str">
        <f t="shared" si="14"/>
        <v>yes</v>
      </c>
      <c r="E74" s="7">
        <f t="shared" si="15"/>
        <v>2</v>
      </c>
      <c r="F74" s="7">
        <f t="shared" si="20"/>
        <v>2</v>
      </c>
      <c r="G74" s="7" t="str">
        <f t="shared" si="16"/>
        <v/>
      </c>
      <c r="I74" s="11" t="str">
        <f t="shared" si="17"/>
        <v/>
      </c>
      <c r="J74" s="4" t="str">
        <f t="shared" si="18"/>
        <v/>
      </c>
      <c r="K74" s="5"/>
      <c r="L74" s="73"/>
    </row>
    <row r="75" spans="1:12" ht="38.25" customHeight="1">
      <c r="A75" s="10">
        <f t="shared" si="19"/>
        <v>43031</v>
      </c>
      <c r="B75" s="7">
        <f t="shared" si="12"/>
        <v>1</v>
      </c>
      <c r="C75" s="7" t="str">
        <f t="shared" si="13"/>
        <v>Monday</v>
      </c>
      <c r="D75" s="7" t="str">
        <f t="shared" si="14"/>
        <v>no</v>
      </c>
      <c r="E75" s="7">
        <f t="shared" si="15"/>
        <v>4</v>
      </c>
      <c r="F75" s="7">
        <f t="shared" si="20"/>
        <v>1</v>
      </c>
      <c r="G75" s="7">
        <f t="shared" si="16"/>
        <v>1</v>
      </c>
      <c r="I75" s="11">
        <f t="shared" si="17"/>
        <v>43031</v>
      </c>
      <c r="J75" s="4" t="str">
        <f t="shared" si="18"/>
        <v>Monday</v>
      </c>
      <c r="K75" s="5" t="str">
        <f t="shared" si="11"/>
        <v>am</v>
      </c>
      <c r="L75" s="73"/>
    </row>
    <row r="76" spans="1:12" ht="36" customHeight="1">
      <c r="A76" s="10">
        <f t="shared" si="19"/>
        <v>43031</v>
      </c>
      <c r="B76" s="7">
        <f t="shared" si="12"/>
        <v>1</v>
      </c>
      <c r="C76" s="7" t="str">
        <f t="shared" si="13"/>
        <v>Monday</v>
      </c>
      <c r="D76" s="7" t="str">
        <f t="shared" si="14"/>
        <v>no</v>
      </c>
      <c r="E76" s="7">
        <f t="shared" si="15"/>
        <v>4</v>
      </c>
      <c r="F76" s="7">
        <f t="shared" si="20"/>
        <v>2</v>
      </c>
      <c r="G76" s="7">
        <f t="shared" si="16"/>
        <v>2</v>
      </c>
      <c r="I76" s="11" t="str">
        <f t="shared" si="17"/>
        <v/>
      </c>
      <c r="J76" s="4" t="str">
        <f t="shared" si="18"/>
        <v/>
      </c>
      <c r="K76" s="5"/>
      <c r="L76" s="73"/>
    </row>
    <row r="77" spans="1:12" ht="20.100000000000001" customHeight="1">
      <c r="A77" s="10">
        <f t="shared" si="19"/>
        <v>43031</v>
      </c>
      <c r="B77" s="7">
        <f t="shared" si="12"/>
        <v>1</v>
      </c>
      <c r="C77" s="7" t="str">
        <f t="shared" si="13"/>
        <v>Monday</v>
      </c>
      <c r="D77" s="7" t="str">
        <f t="shared" si="14"/>
        <v>no</v>
      </c>
      <c r="E77" s="7">
        <f t="shared" si="15"/>
        <v>4</v>
      </c>
      <c r="F77" s="7">
        <f t="shared" si="20"/>
        <v>3</v>
      </c>
      <c r="G77" s="7">
        <f t="shared" si="16"/>
        <v>3</v>
      </c>
      <c r="I77" s="11" t="str">
        <f t="shared" si="17"/>
        <v/>
      </c>
      <c r="J77" s="4" t="str">
        <f t="shared" si="18"/>
        <v/>
      </c>
      <c r="K77" s="5" t="str">
        <f>IF(AND(B77&lt;6,F77&lt;3),"am",IF(B77&lt;6,"pm",""))</f>
        <v>pm</v>
      </c>
      <c r="L77" s="73"/>
    </row>
    <row r="78" spans="1:12" ht="20.100000000000001" customHeight="1">
      <c r="A78" s="10">
        <f t="shared" si="19"/>
        <v>43031</v>
      </c>
      <c r="B78" s="7">
        <f t="shared" si="12"/>
        <v>1</v>
      </c>
      <c r="C78" s="7" t="str">
        <f t="shared" si="13"/>
        <v>Monday</v>
      </c>
      <c r="D78" s="7" t="str">
        <f t="shared" si="14"/>
        <v>no</v>
      </c>
      <c r="E78" s="7">
        <f t="shared" si="15"/>
        <v>4</v>
      </c>
      <c r="F78" s="7">
        <f t="shared" si="20"/>
        <v>4</v>
      </c>
      <c r="G78" s="7">
        <f t="shared" si="16"/>
        <v>4</v>
      </c>
      <c r="I78" s="11" t="str">
        <f t="shared" si="17"/>
        <v/>
      </c>
      <c r="J78" s="4" t="str">
        <f t="shared" si="18"/>
        <v/>
      </c>
      <c r="K78" s="5"/>
      <c r="L78" s="73"/>
    </row>
    <row r="79" spans="1:12" ht="20.100000000000001" customHeight="1">
      <c r="A79" s="10">
        <f t="shared" si="19"/>
        <v>43032</v>
      </c>
      <c r="B79" s="7">
        <f t="shared" si="12"/>
        <v>2</v>
      </c>
      <c r="C79" s="7" t="str">
        <f t="shared" si="13"/>
        <v>Tuesday</v>
      </c>
      <c r="D79" s="7" t="str">
        <f t="shared" si="14"/>
        <v>no</v>
      </c>
      <c r="E79" s="7">
        <f t="shared" si="15"/>
        <v>4</v>
      </c>
      <c r="F79" s="7">
        <f t="shared" si="20"/>
        <v>1</v>
      </c>
      <c r="G79" s="7">
        <f t="shared" si="16"/>
        <v>1</v>
      </c>
      <c r="I79" s="11">
        <f t="shared" si="17"/>
        <v>43032</v>
      </c>
      <c r="J79" s="4" t="str">
        <f t="shared" si="18"/>
        <v>Tuesday</v>
      </c>
      <c r="K79" s="5" t="str">
        <f>IF(AND(B79&lt;6,F79&lt;3),"am",IF(B79&lt;6,"pm",""))</f>
        <v>am</v>
      </c>
      <c r="L79" s="73"/>
    </row>
    <row r="80" spans="1:12" ht="20.100000000000001" customHeight="1">
      <c r="A80" s="10">
        <f t="shared" si="19"/>
        <v>43032</v>
      </c>
      <c r="B80" s="7">
        <f t="shared" si="12"/>
        <v>2</v>
      </c>
      <c r="C80" s="7" t="str">
        <f t="shared" si="13"/>
        <v>Tuesday</v>
      </c>
      <c r="D80" s="7" t="str">
        <f t="shared" si="14"/>
        <v>no</v>
      </c>
      <c r="E80" s="7">
        <f t="shared" si="15"/>
        <v>4</v>
      </c>
      <c r="F80" s="7">
        <f t="shared" si="20"/>
        <v>2</v>
      </c>
      <c r="G80" s="7">
        <f t="shared" si="16"/>
        <v>2</v>
      </c>
      <c r="I80" s="11" t="str">
        <f t="shared" si="17"/>
        <v/>
      </c>
      <c r="J80" s="4" t="str">
        <f t="shared" si="18"/>
        <v/>
      </c>
      <c r="K80" s="5"/>
      <c r="L80" s="73"/>
    </row>
    <row r="81" spans="1:12" ht="20.100000000000001" customHeight="1">
      <c r="A81" s="10">
        <f t="shared" si="19"/>
        <v>43032</v>
      </c>
      <c r="B81" s="7">
        <f t="shared" si="12"/>
        <v>2</v>
      </c>
      <c r="C81" s="7" t="str">
        <f t="shared" si="13"/>
        <v>Tuesday</v>
      </c>
      <c r="D81" s="7" t="str">
        <f t="shared" si="14"/>
        <v>no</v>
      </c>
      <c r="E81" s="7">
        <f t="shared" si="15"/>
        <v>4</v>
      </c>
      <c r="F81" s="7">
        <f t="shared" si="20"/>
        <v>3</v>
      </c>
      <c r="G81" s="7">
        <f t="shared" si="16"/>
        <v>3</v>
      </c>
      <c r="I81" s="11" t="str">
        <f t="shared" si="17"/>
        <v/>
      </c>
      <c r="J81" s="4" t="str">
        <f t="shared" si="18"/>
        <v/>
      </c>
      <c r="K81" s="5"/>
      <c r="L81" s="73"/>
    </row>
    <row r="82" spans="1:12" ht="20.100000000000001" customHeight="1">
      <c r="A82" s="10">
        <f t="shared" si="19"/>
        <v>43032</v>
      </c>
      <c r="B82" s="7">
        <f t="shared" si="12"/>
        <v>2</v>
      </c>
      <c r="C82" s="7" t="str">
        <f t="shared" si="13"/>
        <v>Tuesday</v>
      </c>
      <c r="D82" s="7" t="str">
        <f t="shared" si="14"/>
        <v>no</v>
      </c>
      <c r="E82" s="7">
        <f t="shared" si="15"/>
        <v>4</v>
      </c>
      <c r="F82" s="7">
        <f t="shared" si="20"/>
        <v>4</v>
      </c>
      <c r="G82" s="7">
        <f t="shared" si="16"/>
        <v>4</v>
      </c>
      <c r="I82" s="11" t="str">
        <f t="shared" si="17"/>
        <v/>
      </c>
      <c r="J82" s="4" t="str">
        <f t="shared" si="18"/>
        <v/>
      </c>
      <c r="K82" s="5" t="str">
        <f t="shared" ref="K82:K98" si="21">IF(AND(B82&lt;6,F82&lt;3),"am",IF(B82&lt;6,"pm",""))</f>
        <v>pm</v>
      </c>
      <c r="L82" s="73"/>
    </row>
    <row r="83" spans="1:12" ht="20.100000000000001" customHeight="1">
      <c r="A83" s="10">
        <f t="shared" si="19"/>
        <v>43033</v>
      </c>
      <c r="B83" s="7">
        <f t="shared" si="12"/>
        <v>3</v>
      </c>
      <c r="C83" s="7" t="str">
        <f t="shared" si="13"/>
        <v>Wednesday</v>
      </c>
      <c r="D83" s="7" t="str">
        <f t="shared" si="14"/>
        <v>no</v>
      </c>
      <c r="E83" s="7">
        <f t="shared" si="15"/>
        <v>4</v>
      </c>
      <c r="F83" s="7">
        <f t="shared" si="20"/>
        <v>1</v>
      </c>
      <c r="G83" s="7">
        <f t="shared" si="16"/>
        <v>1</v>
      </c>
      <c r="I83" s="11">
        <f t="shared" si="17"/>
        <v>43033</v>
      </c>
      <c r="J83" s="4" t="str">
        <f t="shared" si="18"/>
        <v>Wednesday</v>
      </c>
      <c r="K83" s="5"/>
      <c r="L83" s="73"/>
    </row>
    <row r="84" spans="1:12" ht="35.25" customHeight="1">
      <c r="A84" s="10">
        <f t="shared" si="19"/>
        <v>43033</v>
      </c>
      <c r="B84" s="7">
        <f t="shared" si="12"/>
        <v>3</v>
      </c>
      <c r="C84" s="7" t="str">
        <f t="shared" si="13"/>
        <v>Wednesday</v>
      </c>
      <c r="D84" s="7" t="str">
        <f t="shared" si="14"/>
        <v>no</v>
      </c>
      <c r="E84" s="7">
        <f t="shared" si="15"/>
        <v>4</v>
      </c>
      <c r="F84" s="7">
        <f t="shared" si="20"/>
        <v>2</v>
      </c>
      <c r="G84" s="7">
        <f t="shared" si="16"/>
        <v>2</v>
      </c>
      <c r="I84" s="11" t="str">
        <f t="shared" si="17"/>
        <v/>
      </c>
      <c r="J84" s="4" t="str">
        <f t="shared" si="18"/>
        <v/>
      </c>
      <c r="K84" s="5" t="str">
        <f t="shared" si="21"/>
        <v>am</v>
      </c>
      <c r="L84" s="73"/>
    </row>
    <row r="85" spans="1:12" ht="20.100000000000001" customHeight="1">
      <c r="A85" s="10">
        <f t="shared" si="19"/>
        <v>43033</v>
      </c>
      <c r="B85" s="7">
        <f t="shared" si="12"/>
        <v>3</v>
      </c>
      <c r="C85" s="7" t="str">
        <f t="shared" si="13"/>
        <v>Wednesday</v>
      </c>
      <c r="D85" s="7" t="str">
        <f t="shared" si="14"/>
        <v>no</v>
      </c>
      <c r="E85" s="7">
        <f t="shared" si="15"/>
        <v>4</v>
      </c>
      <c r="F85" s="7">
        <f t="shared" si="20"/>
        <v>3</v>
      </c>
      <c r="G85" s="7">
        <f t="shared" si="16"/>
        <v>3</v>
      </c>
      <c r="I85" s="11" t="str">
        <f t="shared" si="17"/>
        <v/>
      </c>
      <c r="J85" s="4" t="str">
        <f t="shared" si="18"/>
        <v/>
      </c>
      <c r="K85" s="5"/>
      <c r="L85" s="73"/>
    </row>
    <row r="86" spans="1:12" ht="39" customHeight="1">
      <c r="A86" s="10">
        <f t="shared" si="19"/>
        <v>43033</v>
      </c>
      <c r="B86" s="7">
        <f t="shared" si="12"/>
        <v>3</v>
      </c>
      <c r="C86" s="7" t="str">
        <f t="shared" si="13"/>
        <v>Wednesday</v>
      </c>
      <c r="D86" s="7" t="str">
        <f t="shared" si="14"/>
        <v>no</v>
      </c>
      <c r="E86" s="7">
        <f t="shared" si="15"/>
        <v>4</v>
      </c>
      <c r="F86" s="7">
        <f t="shared" si="20"/>
        <v>4</v>
      </c>
      <c r="G86" s="7">
        <f t="shared" si="16"/>
        <v>4</v>
      </c>
      <c r="I86" s="11" t="str">
        <f t="shared" si="17"/>
        <v/>
      </c>
      <c r="J86" s="4" t="str">
        <f t="shared" si="18"/>
        <v/>
      </c>
      <c r="K86" s="5" t="str">
        <f t="shared" si="21"/>
        <v>pm</v>
      </c>
      <c r="L86" s="73"/>
    </row>
    <row r="87" spans="1:12" ht="20.100000000000001" customHeight="1">
      <c r="A87" s="10">
        <f t="shared" si="19"/>
        <v>43034</v>
      </c>
      <c r="B87" s="7">
        <f t="shared" si="12"/>
        <v>4</v>
      </c>
      <c r="C87" s="7" t="str">
        <f t="shared" si="13"/>
        <v>Thursday</v>
      </c>
      <c r="D87" s="7" t="str">
        <f t="shared" si="14"/>
        <v>no</v>
      </c>
      <c r="E87" s="7">
        <f t="shared" si="15"/>
        <v>4</v>
      </c>
      <c r="F87" s="7">
        <f t="shared" si="20"/>
        <v>1</v>
      </c>
      <c r="G87" s="7">
        <f t="shared" si="16"/>
        <v>1</v>
      </c>
      <c r="I87" s="11">
        <f t="shared" si="17"/>
        <v>43034</v>
      </c>
      <c r="J87" s="4" t="str">
        <f t="shared" si="18"/>
        <v>Thursday</v>
      </c>
      <c r="K87" s="5"/>
      <c r="L87" s="73"/>
    </row>
    <row r="88" spans="1:12" ht="28.5" customHeight="1">
      <c r="A88" s="10">
        <f t="shared" si="19"/>
        <v>43034</v>
      </c>
      <c r="B88" s="7">
        <f t="shared" si="12"/>
        <v>4</v>
      </c>
      <c r="C88" s="7" t="str">
        <f t="shared" si="13"/>
        <v>Thursday</v>
      </c>
      <c r="D88" s="7" t="str">
        <f t="shared" si="14"/>
        <v>no</v>
      </c>
      <c r="E88" s="7">
        <f t="shared" si="15"/>
        <v>4</v>
      </c>
      <c r="F88" s="7">
        <f t="shared" si="20"/>
        <v>2</v>
      </c>
      <c r="G88" s="7">
        <f t="shared" si="16"/>
        <v>2</v>
      </c>
      <c r="I88" s="11" t="str">
        <f t="shared" si="17"/>
        <v/>
      </c>
      <c r="J88" s="4" t="str">
        <f t="shared" si="18"/>
        <v/>
      </c>
      <c r="K88" s="5" t="str">
        <f t="shared" si="21"/>
        <v>am</v>
      </c>
      <c r="L88" s="73"/>
    </row>
    <row r="89" spans="1:12" ht="20.100000000000001" customHeight="1">
      <c r="A89" s="10">
        <f t="shared" si="19"/>
        <v>43034</v>
      </c>
      <c r="B89" s="7">
        <f t="shared" si="12"/>
        <v>4</v>
      </c>
      <c r="C89" s="7" t="str">
        <f t="shared" si="13"/>
        <v>Thursday</v>
      </c>
      <c r="D89" s="7" t="str">
        <f t="shared" si="14"/>
        <v>no</v>
      </c>
      <c r="E89" s="7">
        <f t="shared" si="15"/>
        <v>4</v>
      </c>
      <c r="F89" s="7">
        <f t="shared" si="20"/>
        <v>3</v>
      </c>
      <c r="G89" s="7">
        <f t="shared" si="16"/>
        <v>3</v>
      </c>
      <c r="I89" s="11" t="str">
        <f t="shared" si="17"/>
        <v/>
      </c>
      <c r="J89" s="4" t="str">
        <f t="shared" si="18"/>
        <v/>
      </c>
      <c r="K89" s="5"/>
      <c r="L89" s="73"/>
    </row>
    <row r="90" spans="1:12" ht="36.75" customHeight="1">
      <c r="A90" s="10">
        <f t="shared" si="19"/>
        <v>43034</v>
      </c>
      <c r="B90" s="7">
        <f t="shared" si="12"/>
        <v>4</v>
      </c>
      <c r="C90" s="7" t="str">
        <f t="shared" si="13"/>
        <v>Thursday</v>
      </c>
      <c r="D90" s="7" t="str">
        <f t="shared" si="14"/>
        <v>no</v>
      </c>
      <c r="E90" s="7">
        <f t="shared" si="15"/>
        <v>4</v>
      </c>
      <c r="F90" s="7">
        <f t="shared" si="20"/>
        <v>4</v>
      </c>
      <c r="G90" s="7">
        <f t="shared" si="16"/>
        <v>4</v>
      </c>
      <c r="I90" s="11" t="str">
        <f t="shared" si="17"/>
        <v/>
      </c>
      <c r="J90" s="4" t="str">
        <f t="shared" si="18"/>
        <v/>
      </c>
      <c r="K90" s="5" t="str">
        <f t="shared" si="21"/>
        <v>pm</v>
      </c>
      <c r="L90" s="73"/>
    </row>
    <row r="91" spans="1:12" ht="20.100000000000001" customHeight="1">
      <c r="A91" s="10">
        <f t="shared" si="19"/>
        <v>43035</v>
      </c>
      <c r="B91" s="7">
        <f t="shared" si="12"/>
        <v>5</v>
      </c>
      <c r="C91" s="7" t="str">
        <f t="shared" si="13"/>
        <v>Friday</v>
      </c>
      <c r="D91" s="7" t="str">
        <f t="shared" si="14"/>
        <v>no</v>
      </c>
      <c r="E91" s="7">
        <f t="shared" si="15"/>
        <v>4</v>
      </c>
      <c r="F91" s="7">
        <f t="shared" si="20"/>
        <v>1</v>
      </c>
      <c r="G91" s="7">
        <f t="shared" si="16"/>
        <v>1</v>
      </c>
      <c r="I91" s="11">
        <f t="shared" si="17"/>
        <v>43035</v>
      </c>
      <c r="J91" s="4" t="str">
        <f t="shared" si="18"/>
        <v>Friday</v>
      </c>
      <c r="K91" s="5"/>
      <c r="L91" s="73"/>
    </row>
    <row r="92" spans="1:12" ht="38.25" customHeight="1">
      <c r="A92" s="10">
        <f t="shared" si="19"/>
        <v>43035</v>
      </c>
      <c r="B92" s="7">
        <f t="shared" si="12"/>
        <v>5</v>
      </c>
      <c r="C92" s="7" t="str">
        <f t="shared" si="13"/>
        <v>Friday</v>
      </c>
      <c r="D92" s="7" t="str">
        <f t="shared" si="14"/>
        <v>no</v>
      </c>
      <c r="E92" s="7">
        <f t="shared" si="15"/>
        <v>4</v>
      </c>
      <c r="F92" s="7">
        <f t="shared" si="20"/>
        <v>2</v>
      </c>
      <c r="G92" s="7">
        <f t="shared" si="16"/>
        <v>2</v>
      </c>
      <c r="I92" s="11" t="str">
        <f t="shared" si="17"/>
        <v/>
      </c>
      <c r="J92" s="4" t="str">
        <f t="shared" si="18"/>
        <v/>
      </c>
      <c r="K92" s="5" t="str">
        <f t="shared" si="21"/>
        <v>am</v>
      </c>
      <c r="L92" s="73"/>
    </row>
    <row r="93" spans="1:12" ht="20.100000000000001" customHeight="1">
      <c r="A93" s="10">
        <f t="shared" si="19"/>
        <v>43035</v>
      </c>
      <c r="B93" s="7">
        <f t="shared" si="12"/>
        <v>5</v>
      </c>
      <c r="C93" s="7" t="str">
        <f t="shared" si="13"/>
        <v>Friday</v>
      </c>
      <c r="D93" s="7" t="str">
        <f t="shared" si="14"/>
        <v>no</v>
      </c>
      <c r="E93" s="7">
        <f t="shared" si="15"/>
        <v>4</v>
      </c>
      <c r="F93" s="7">
        <f t="shared" si="20"/>
        <v>3</v>
      </c>
      <c r="G93" s="7">
        <f t="shared" si="16"/>
        <v>3</v>
      </c>
      <c r="I93" s="11" t="str">
        <f t="shared" si="17"/>
        <v/>
      </c>
      <c r="J93" s="4" t="str">
        <f t="shared" si="18"/>
        <v/>
      </c>
      <c r="K93" s="5"/>
      <c r="L93" s="73"/>
    </row>
    <row r="94" spans="1:12" ht="40.5" customHeight="1">
      <c r="A94" s="10">
        <f t="shared" si="19"/>
        <v>43035</v>
      </c>
      <c r="B94" s="7">
        <f t="shared" si="12"/>
        <v>5</v>
      </c>
      <c r="C94" s="7" t="str">
        <f t="shared" si="13"/>
        <v>Friday</v>
      </c>
      <c r="D94" s="7" t="str">
        <f t="shared" si="14"/>
        <v>no</v>
      </c>
      <c r="E94" s="7">
        <f t="shared" si="15"/>
        <v>4</v>
      </c>
      <c r="F94" s="7">
        <f t="shared" si="20"/>
        <v>4</v>
      </c>
      <c r="G94" s="7">
        <f t="shared" si="16"/>
        <v>4</v>
      </c>
      <c r="I94" s="11" t="str">
        <f t="shared" si="17"/>
        <v/>
      </c>
      <c r="J94" s="4" t="str">
        <f t="shared" si="18"/>
        <v/>
      </c>
      <c r="K94" s="5" t="str">
        <f t="shared" si="21"/>
        <v>pm</v>
      </c>
      <c r="L94" s="73"/>
    </row>
    <row r="95" spans="1:12" ht="20.100000000000001" customHeight="1">
      <c r="A95" s="10">
        <f t="shared" si="19"/>
        <v>43036</v>
      </c>
      <c r="B95" s="7">
        <f t="shared" si="12"/>
        <v>6</v>
      </c>
      <c r="C95" s="7" t="str">
        <f t="shared" si="13"/>
        <v>Saturday</v>
      </c>
      <c r="D95" s="7" t="str">
        <f t="shared" si="14"/>
        <v>no</v>
      </c>
      <c r="E95" s="7">
        <f t="shared" si="15"/>
        <v>1</v>
      </c>
      <c r="F95" s="7">
        <f t="shared" si="20"/>
        <v>1</v>
      </c>
      <c r="G95" s="7">
        <f t="shared" si="16"/>
        <v>4</v>
      </c>
      <c r="I95" s="11">
        <f t="shared" si="17"/>
        <v>43036</v>
      </c>
      <c r="J95" s="4" t="str">
        <f t="shared" si="18"/>
        <v>Saturday</v>
      </c>
      <c r="K95" s="5"/>
      <c r="L95" s="79"/>
    </row>
    <row r="96" spans="1:12" ht="20.100000000000001" customHeight="1">
      <c r="A96" s="10">
        <f t="shared" si="19"/>
        <v>43037</v>
      </c>
      <c r="B96" s="7">
        <f t="shared" si="12"/>
        <v>7</v>
      </c>
      <c r="C96" s="7" t="str">
        <f t="shared" si="13"/>
        <v>Sunday</v>
      </c>
      <c r="D96" s="7" t="str">
        <f t="shared" si="14"/>
        <v>no</v>
      </c>
      <c r="E96" s="7">
        <f t="shared" si="15"/>
        <v>2</v>
      </c>
      <c r="F96" s="7">
        <f t="shared" si="20"/>
        <v>1</v>
      </c>
      <c r="G96" s="7">
        <f t="shared" si="16"/>
        <v>4</v>
      </c>
      <c r="I96" s="11">
        <f t="shared" si="17"/>
        <v>43037</v>
      </c>
      <c r="J96" s="4" t="str">
        <f t="shared" si="18"/>
        <v>Sunday</v>
      </c>
      <c r="K96" s="5" t="str">
        <f t="shared" si="21"/>
        <v/>
      </c>
      <c r="L96" s="73"/>
    </row>
    <row r="97" spans="1:12" ht="20.100000000000001" customHeight="1">
      <c r="A97" s="10">
        <f t="shared" si="19"/>
        <v>43037</v>
      </c>
      <c r="B97" s="7">
        <f t="shared" si="12"/>
        <v>7</v>
      </c>
      <c r="C97" s="7" t="str">
        <f t="shared" si="13"/>
        <v>Sunday</v>
      </c>
      <c r="D97" s="7" t="str">
        <f t="shared" si="14"/>
        <v>yes</v>
      </c>
      <c r="E97" s="7">
        <f t="shared" si="15"/>
        <v>2</v>
      </c>
      <c r="F97" s="7">
        <f t="shared" si="20"/>
        <v>2</v>
      </c>
      <c r="G97" s="7" t="str">
        <f t="shared" si="16"/>
        <v/>
      </c>
      <c r="I97" s="11" t="str">
        <f t="shared" si="17"/>
        <v/>
      </c>
      <c r="J97" s="4" t="str">
        <f t="shared" si="18"/>
        <v/>
      </c>
      <c r="K97" s="5"/>
      <c r="L97" s="79"/>
    </row>
    <row r="98" spans="1:12" ht="28.5" customHeight="1">
      <c r="A98" s="10">
        <f t="shared" si="19"/>
        <v>43038</v>
      </c>
      <c r="B98" s="7">
        <f t="shared" si="12"/>
        <v>1</v>
      </c>
      <c r="C98" s="7" t="str">
        <f t="shared" si="13"/>
        <v>Monday</v>
      </c>
      <c r="D98" s="7" t="str">
        <f t="shared" si="14"/>
        <v>no</v>
      </c>
      <c r="E98" s="7">
        <f t="shared" si="15"/>
        <v>4</v>
      </c>
      <c r="F98" s="7">
        <f t="shared" si="20"/>
        <v>1</v>
      </c>
      <c r="G98" s="7">
        <f t="shared" si="16"/>
        <v>1</v>
      </c>
      <c r="I98" s="11">
        <f t="shared" si="17"/>
        <v>43038</v>
      </c>
      <c r="J98" s="4" t="str">
        <f t="shared" si="18"/>
        <v>Monday</v>
      </c>
      <c r="K98" s="5" t="str">
        <f t="shared" si="21"/>
        <v>am</v>
      </c>
      <c r="L98" s="80"/>
    </row>
    <row r="99" spans="1:12" ht="19.5" customHeight="1">
      <c r="A99" s="10">
        <f t="shared" si="19"/>
        <v>43038</v>
      </c>
      <c r="B99" s="7">
        <f t="shared" si="12"/>
        <v>1</v>
      </c>
      <c r="C99" s="7" t="str">
        <f t="shared" si="13"/>
        <v>Monday</v>
      </c>
      <c r="D99" s="7" t="str">
        <f t="shared" si="14"/>
        <v>no</v>
      </c>
      <c r="E99" s="7">
        <f t="shared" si="15"/>
        <v>4</v>
      </c>
      <c r="F99" s="7">
        <f t="shared" si="20"/>
        <v>2</v>
      </c>
      <c r="G99" s="7">
        <f t="shared" si="16"/>
        <v>2</v>
      </c>
      <c r="I99" s="11" t="str">
        <f t="shared" si="17"/>
        <v/>
      </c>
      <c r="J99" s="4" t="str">
        <f t="shared" si="18"/>
        <v/>
      </c>
      <c r="K99" s="5"/>
      <c r="L99" s="79"/>
    </row>
    <row r="100" spans="1:12" ht="36" customHeight="1">
      <c r="A100" s="10">
        <f t="shared" si="19"/>
        <v>43038</v>
      </c>
      <c r="B100" s="7">
        <f t="shared" si="12"/>
        <v>1</v>
      </c>
      <c r="C100" s="7" t="str">
        <f t="shared" si="13"/>
        <v>Monday</v>
      </c>
      <c r="D100" s="7" t="str">
        <f t="shared" si="14"/>
        <v>no</v>
      </c>
      <c r="E100" s="7">
        <f t="shared" si="15"/>
        <v>4</v>
      </c>
      <c r="F100" s="7">
        <f t="shared" si="20"/>
        <v>3</v>
      </c>
      <c r="G100" s="7">
        <f t="shared" si="16"/>
        <v>3</v>
      </c>
      <c r="I100" s="11" t="str">
        <f t="shared" ref="I100:I107" si="22">IF(F100=1,A100,"")</f>
        <v/>
      </c>
      <c r="J100" s="4" t="str">
        <f t="shared" ref="J100:J107" si="23">IF(F100=1,C100,"")</f>
        <v/>
      </c>
      <c r="K100" s="5" t="str">
        <f>IF(AND(B100&lt;6,F100&lt;3),"am",IF(B100&lt;6,"pm",""))</f>
        <v>pm</v>
      </c>
      <c r="L100" s="73"/>
    </row>
    <row r="101" spans="1:12" ht="20.100000000000001" customHeight="1">
      <c r="A101" s="10">
        <f>IF(F100&lt;E100,A100,A100+1)</f>
        <v>43038</v>
      </c>
      <c r="B101" s="7">
        <f>WEEKDAY(A101,2)</f>
        <v>1</v>
      </c>
      <c r="C101" s="7" t="str">
        <f>CHOOSE(B101,"Monday","Tuesday","Wednesday","Thursday","Friday","Saturday","Sunday")</f>
        <v>Monday</v>
      </c>
      <c r="D101" s="7" t="str">
        <f>IF(AND(B100=7,B101=7),"yes","no")</f>
        <v>no</v>
      </c>
      <c r="E101" s="7">
        <f>IF(B101&lt;6,4,IF(B101=6,1,2))</f>
        <v>4</v>
      </c>
      <c r="F101" s="7">
        <f>IF(F100&lt;E100,F100+1,1)</f>
        <v>4</v>
      </c>
      <c r="G101" s="7">
        <f>IF(D101="yes","",IF(B101&lt;6,F101,IF(OR(B101=6,B101=7),4,"error")))</f>
        <v>4</v>
      </c>
      <c r="I101" s="11" t="str">
        <f t="shared" si="22"/>
        <v/>
      </c>
      <c r="J101" s="4" t="str">
        <f t="shared" si="23"/>
        <v/>
      </c>
      <c r="K101" s="5"/>
      <c r="L101" s="79"/>
    </row>
    <row r="102" spans="1:12" ht="29.25" customHeight="1">
      <c r="A102" s="10">
        <f>IF(F101&lt;E101,A101,A101+1)</f>
        <v>43039</v>
      </c>
      <c r="B102" s="7">
        <f>WEEKDAY(A102,2)</f>
        <v>2</v>
      </c>
      <c r="C102" s="7" t="str">
        <f>CHOOSE(B102,"Monday","Tuesday","Wednesday","Thursday","Friday","Saturday","Sunday")</f>
        <v>Tuesday</v>
      </c>
      <c r="D102" s="7" t="str">
        <f>IF(AND(B101=7,B102=7),"yes","no")</f>
        <v>no</v>
      </c>
      <c r="E102" s="7">
        <f>IF(B102&lt;6,4,IF(B102=6,1,2))</f>
        <v>4</v>
      </c>
      <c r="F102" s="7">
        <f>IF(F101&lt;E101,F101+1,1)</f>
        <v>1</v>
      </c>
      <c r="G102" s="7">
        <f>IF(D102="yes","",IF(B102&lt;6,F102,IF(OR(B102=6,B102=7),4,"error")))</f>
        <v>1</v>
      </c>
      <c r="I102" s="11">
        <f t="shared" si="22"/>
        <v>43039</v>
      </c>
      <c r="J102" s="4" t="str">
        <f t="shared" si="23"/>
        <v>Tuesday</v>
      </c>
      <c r="K102" s="5" t="str">
        <f>IF(AND(B102&lt;6,F102&lt;3),"am",IF(B102&lt;6,"pm",""))</f>
        <v>am</v>
      </c>
      <c r="L102" s="80"/>
    </row>
    <row r="103" spans="1:12" ht="20.100000000000001" customHeight="1">
      <c r="A103" s="10">
        <f>IF(F102&lt;E102,A102,A102+1)</f>
        <v>43039</v>
      </c>
      <c r="B103" s="7">
        <f>WEEKDAY(A103,2)</f>
        <v>2</v>
      </c>
      <c r="C103" s="7" t="str">
        <f>CHOOSE(B103,"Monday","Tuesday","Wednesday","Thursday","Friday","Saturday","Sunday")</f>
        <v>Tuesday</v>
      </c>
      <c r="D103" s="7" t="str">
        <f>IF(AND(B102=7,B103=7),"yes","no")</f>
        <v>no</v>
      </c>
      <c r="E103" s="7">
        <f>IF(B103&lt;6,4,IF(B103=6,1,2))</f>
        <v>4</v>
      </c>
      <c r="F103" s="7">
        <f>IF(F102&lt;E102,F102+1,1)</f>
        <v>2</v>
      </c>
      <c r="G103" s="7">
        <f>IF(D103="yes","",IF(B103&lt;6,F103,IF(OR(B103=6,B103=7),4,"error")))</f>
        <v>2</v>
      </c>
      <c r="I103" s="11" t="str">
        <f t="shared" si="22"/>
        <v/>
      </c>
      <c r="J103" s="4" t="str">
        <f t="shared" si="23"/>
        <v/>
      </c>
      <c r="K103" s="5"/>
      <c r="L103" s="79"/>
    </row>
    <row r="104" spans="1:12" ht="20.100000000000001" customHeight="1">
      <c r="A104" s="10">
        <f>IF(F103&lt;E103,A103,A103+1)</f>
        <v>43039</v>
      </c>
      <c r="B104" s="7">
        <f>WEEKDAY(A104,2)</f>
        <v>2</v>
      </c>
      <c r="C104" s="7" t="str">
        <f>CHOOSE(B104,"Monday","Tuesday","Wednesday","Thursday","Friday","Saturday","Sunday")</f>
        <v>Tuesday</v>
      </c>
      <c r="D104" s="7" t="str">
        <f>IF(AND(B103=7,B104=7),"yes","no")</f>
        <v>no</v>
      </c>
      <c r="E104" s="7">
        <f>IF(B104&lt;6,4,IF(B104=6,1,2))</f>
        <v>4</v>
      </c>
      <c r="F104" s="7">
        <f>IF(F103&lt;E103,F103+1,1)</f>
        <v>3</v>
      </c>
      <c r="G104" s="7">
        <f>IF(D104="yes","",IF(B104&lt;6,F104,IF(OR(B104=6,B104=7),4,"error")))</f>
        <v>3</v>
      </c>
      <c r="I104" s="11" t="str">
        <f t="shared" si="22"/>
        <v/>
      </c>
      <c r="J104" s="4" t="str">
        <f t="shared" si="23"/>
        <v/>
      </c>
      <c r="K104" s="5" t="str">
        <f>IF(AND(B104&lt;6,F104&lt;3),"am",IF(B104&lt;6,"pm",""))</f>
        <v>pm</v>
      </c>
      <c r="L104" s="79"/>
    </row>
    <row r="105" spans="1:12" ht="20.100000000000001" customHeight="1">
      <c r="I105" s="11" t="str">
        <f t="shared" si="22"/>
        <v/>
      </c>
      <c r="J105" s="4" t="str">
        <f t="shared" si="23"/>
        <v/>
      </c>
      <c r="K105" s="5"/>
      <c r="L105" s="79"/>
    </row>
    <row r="106" spans="1:12" ht="20.100000000000001" customHeight="1">
      <c r="I106" s="11" t="str">
        <f t="shared" si="22"/>
        <v/>
      </c>
      <c r="J106" s="4" t="str">
        <f t="shared" si="23"/>
        <v/>
      </c>
      <c r="K106" s="5"/>
      <c r="L106" s="79"/>
    </row>
    <row r="107" spans="1:12" ht="20.100000000000001" customHeight="1">
      <c r="I107" s="11" t="str">
        <f t="shared" si="22"/>
        <v/>
      </c>
      <c r="J107" s="4" t="str">
        <f t="shared" si="23"/>
        <v/>
      </c>
      <c r="K107" s="5"/>
      <c r="L107" s="79"/>
    </row>
  </sheetData>
  <mergeCells count="3">
    <mergeCell ref="I1:K1"/>
    <mergeCell ref="I2:J2"/>
    <mergeCell ref="K2:L2"/>
  </mergeCells>
  <conditionalFormatting sqref="I4:I99">
    <cfRule type="expression" dxfId="1214" priority="37" stopIfTrue="1">
      <formula>$G4=1</formula>
    </cfRule>
    <cfRule type="expression" dxfId="1213" priority="38" stopIfTrue="1">
      <formula>OR($G4=2,$G4=3)</formula>
    </cfRule>
    <cfRule type="expression" dxfId="1212" priority="39" stopIfTrue="1">
      <formula>$G4=4</formula>
    </cfRule>
  </conditionalFormatting>
  <conditionalFormatting sqref="J4:J99">
    <cfRule type="expression" dxfId="1211" priority="40" stopIfTrue="1">
      <formula>$G4=1</formula>
    </cfRule>
    <cfRule type="expression" dxfId="1210" priority="41" stopIfTrue="1">
      <formula>OR($G4=2,$G4=3)</formula>
    </cfRule>
    <cfRule type="expression" dxfId="1209" priority="42" stopIfTrue="1">
      <formula>$G4=4</formula>
    </cfRule>
  </conditionalFormatting>
  <conditionalFormatting sqref="K4:K14 K81:K99 K58:K60 K35:K37">
    <cfRule type="expression" dxfId="1208" priority="43" stopIfTrue="1">
      <formula>$G4=1</formula>
    </cfRule>
    <cfRule type="expression" dxfId="1207" priority="44" stopIfTrue="1">
      <formula>OR($G4=2,$G4=3)</formula>
    </cfRule>
    <cfRule type="expression" dxfId="1206" priority="45" stopIfTrue="1">
      <formula>$G4=4</formula>
    </cfRule>
  </conditionalFormatting>
  <conditionalFormatting sqref="L4:L99">
    <cfRule type="expression" dxfId="1205" priority="46" stopIfTrue="1">
      <formula>$G4=1</formula>
    </cfRule>
    <cfRule type="expression" dxfId="1204" priority="47" stopIfTrue="1">
      <formula>OR($G4=2,$G4=3)</formula>
    </cfRule>
    <cfRule type="expression" dxfId="1203" priority="48" stopIfTrue="1">
      <formula>$G4=4</formula>
    </cfRule>
  </conditionalFormatting>
  <conditionalFormatting sqref="M4:M99">
    <cfRule type="expression" dxfId="1202" priority="49" stopIfTrue="1">
      <formula>$G4=1</formula>
    </cfRule>
    <cfRule type="expression" dxfId="1201" priority="50" stopIfTrue="1">
      <formula>OR($G4=2,$G4=3)</formula>
    </cfRule>
    <cfRule type="expression" dxfId="1200" priority="51" stopIfTrue="1">
      <formula>$G4=4</formula>
    </cfRule>
  </conditionalFormatting>
  <conditionalFormatting sqref="I100:I107">
    <cfRule type="expression" dxfId="1199" priority="22" stopIfTrue="1">
      <formula>$G100=1</formula>
    </cfRule>
    <cfRule type="expression" dxfId="1198" priority="23" stopIfTrue="1">
      <formula>OR($G100=2,$G100=3)</formula>
    </cfRule>
    <cfRule type="expression" dxfId="1197" priority="24" stopIfTrue="1">
      <formula>$G100=4</formula>
    </cfRule>
  </conditionalFormatting>
  <conditionalFormatting sqref="J100:J107">
    <cfRule type="expression" dxfId="1196" priority="25" stopIfTrue="1">
      <formula>$G100=1</formula>
    </cfRule>
    <cfRule type="expression" dxfId="1195" priority="26" stopIfTrue="1">
      <formula>OR($G100=2,$G100=3)</formula>
    </cfRule>
    <cfRule type="expression" dxfId="1194" priority="27" stopIfTrue="1">
      <formula>$G100=4</formula>
    </cfRule>
  </conditionalFormatting>
  <conditionalFormatting sqref="K100:K107">
    <cfRule type="expression" dxfId="1193" priority="28" stopIfTrue="1">
      <formula>$G100=1</formula>
    </cfRule>
    <cfRule type="expression" dxfId="1192" priority="29" stopIfTrue="1">
      <formula>OR($G100=2,$G100=3)</formula>
    </cfRule>
    <cfRule type="expression" dxfId="1191" priority="30" stopIfTrue="1">
      <formula>$G100=4</formula>
    </cfRule>
  </conditionalFormatting>
  <conditionalFormatting sqref="L100:L101 L103:L107">
    <cfRule type="expression" dxfId="1190" priority="31" stopIfTrue="1">
      <formula>$G100=1</formula>
    </cfRule>
    <cfRule type="expression" dxfId="1189" priority="32" stopIfTrue="1">
      <formula>OR($G100=2,$G100=3)</formula>
    </cfRule>
    <cfRule type="expression" dxfId="1188" priority="33" stopIfTrue="1">
      <formula>$G100=4</formula>
    </cfRule>
  </conditionalFormatting>
  <conditionalFormatting sqref="M100:M107">
    <cfRule type="expression" dxfId="1187" priority="34" stopIfTrue="1">
      <formula>$G100=1</formula>
    </cfRule>
    <cfRule type="expression" dxfId="1186" priority="35" stopIfTrue="1">
      <formula>OR($G100=2,$G100=3)</formula>
    </cfRule>
    <cfRule type="expression" dxfId="1185" priority="36" stopIfTrue="1">
      <formula>$G100=4</formula>
    </cfRule>
  </conditionalFormatting>
  <conditionalFormatting sqref="K61:K76">
    <cfRule type="expression" dxfId="1184" priority="19" stopIfTrue="1">
      <formula>$G61=1</formula>
    </cfRule>
    <cfRule type="expression" dxfId="1183" priority="20" stopIfTrue="1">
      <formula>OR($G61=2,$G61=3)</formula>
    </cfRule>
    <cfRule type="expression" dxfId="1182" priority="21" stopIfTrue="1">
      <formula>$G61=4</formula>
    </cfRule>
  </conditionalFormatting>
  <conditionalFormatting sqref="K77:K80">
    <cfRule type="expression" dxfId="1181" priority="16" stopIfTrue="1">
      <formula>$G77=1</formula>
    </cfRule>
    <cfRule type="expression" dxfId="1180" priority="17" stopIfTrue="1">
      <formula>OR($G77=2,$G77=3)</formula>
    </cfRule>
    <cfRule type="expression" dxfId="1179" priority="18" stopIfTrue="1">
      <formula>$G77=4</formula>
    </cfRule>
  </conditionalFormatting>
  <conditionalFormatting sqref="K38:K53">
    <cfRule type="expression" dxfId="1178" priority="13" stopIfTrue="1">
      <formula>$G38=1</formula>
    </cfRule>
    <cfRule type="expression" dxfId="1177" priority="14" stopIfTrue="1">
      <formula>OR($G38=2,$G38=3)</formula>
    </cfRule>
    <cfRule type="expression" dxfId="1176" priority="15" stopIfTrue="1">
      <formula>$G38=4</formula>
    </cfRule>
  </conditionalFormatting>
  <conditionalFormatting sqref="K54:K57">
    <cfRule type="expression" dxfId="1175" priority="10" stopIfTrue="1">
      <formula>$G54=1</formula>
    </cfRule>
    <cfRule type="expression" dxfId="1174" priority="11" stopIfTrue="1">
      <formula>OR($G54=2,$G54=3)</formula>
    </cfRule>
    <cfRule type="expression" dxfId="1173" priority="12" stopIfTrue="1">
      <formula>$G54=4</formula>
    </cfRule>
  </conditionalFormatting>
  <conditionalFormatting sqref="K15:K30">
    <cfRule type="expression" dxfId="1172" priority="7" stopIfTrue="1">
      <formula>$G15=1</formula>
    </cfRule>
    <cfRule type="expression" dxfId="1171" priority="8" stopIfTrue="1">
      <formula>OR($G15=2,$G15=3)</formula>
    </cfRule>
    <cfRule type="expression" dxfId="1170" priority="9" stopIfTrue="1">
      <formula>$G15=4</formula>
    </cfRule>
  </conditionalFormatting>
  <conditionalFormatting sqref="K31:K34">
    <cfRule type="expression" dxfId="1169" priority="4" stopIfTrue="1">
      <formula>$G31=1</formula>
    </cfRule>
    <cfRule type="expression" dxfId="1168" priority="5" stopIfTrue="1">
      <formula>OR($G31=2,$G31=3)</formula>
    </cfRule>
    <cfRule type="expression" dxfId="1167" priority="6" stopIfTrue="1">
      <formula>$G31=4</formula>
    </cfRule>
  </conditionalFormatting>
  <conditionalFormatting sqref="L102">
    <cfRule type="expression" dxfId="1166" priority="1" stopIfTrue="1">
      <formula>$G102=1</formula>
    </cfRule>
    <cfRule type="expression" dxfId="1165" priority="2" stopIfTrue="1">
      <formula>OR($G102=2,$G102=3)</formula>
    </cfRule>
    <cfRule type="expression" dxfId="1164" priority="3" stopIfTrue="1">
      <formula>$G102=4</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N104"/>
  <sheetViews>
    <sheetView zoomScaleNormal="100" workbookViewId="0">
      <selection activeCell="I1" sqref="I1:K1"/>
    </sheetView>
  </sheetViews>
  <sheetFormatPr defaultColWidth="8.85546875" defaultRowHeight="20.100000000000001" customHeight="1"/>
  <cols>
    <col min="1" max="1" width="9.28515625" style="10" customWidth="1"/>
    <col min="2" max="2" width="9.28515625" style="7" customWidth="1"/>
    <col min="3" max="3" width="10.85546875" style="7" customWidth="1"/>
    <col min="4" max="4" width="8.85546875" style="7" customWidth="1"/>
    <col min="5" max="5" width="9.28515625" style="7" customWidth="1"/>
    <col min="6" max="6" width="13.28515625" style="7" customWidth="1"/>
    <col min="7" max="7" width="9" style="7" customWidth="1"/>
    <col min="8" max="8" width="12.140625" style="2" customWidth="1"/>
    <col min="9" max="9" width="3" style="11" bestFit="1" customWidth="1"/>
    <col min="10" max="10" width="15.42578125" style="6" customWidth="1"/>
    <col min="11" max="11" width="7" style="3" customWidth="1"/>
    <col min="12" max="12" width="82.42578125" style="70" customWidth="1"/>
    <col min="13" max="13" width="29.140625" style="18" customWidth="1"/>
    <col min="14" max="14" width="42.42578125" style="58" customWidth="1"/>
    <col min="15" max="16384" width="8.85546875" style="1"/>
  </cols>
  <sheetData>
    <row r="1" spans="1:14" ht="63" customHeight="1">
      <c r="A1" s="9"/>
      <c r="B1" s="8"/>
      <c r="C1" s="8"/>
      <c r="D1" s="8"/>
      <c r="E1" s="8"/>
      <c r="F1" s="8"/>
      <c r="G1" s="8"/>
      <c r="I1" s="226">
        <v>43040</v>
      </c>
      <c r="J1" s="227"/>
      <c r="K1" s="227"/>
      <c r="L1" s="81"/>
    </row>
    <row r="2" spans="1:14" ht="41.25" customHeight="1">
      <c r="A2" s="9" t="s">
        <v>223</v>
      </c>
      <c r="B2" s="8" t="s">
        <v>268</v>
      </c>
      <c r="C2" s="8" t="s">
        <v>269</v>
      </c>
      <c r="D2" s="8" t="s">
        <v>270</v>
      </c>
      <c r="E2" s="8" t="s">
        <v>271</v>
      </c>
      <c r="F2" s="8" t="s">
        <v>272</v>
      </c>
      <c r="G2" s="8" t="s">
        <v>273</v>
      </c>
      <c r="I2" s="228" t="s">
        <v>223</v>
      </c>
      <c r="J2" s="229"/>
      <c r="K2" s="230" t="s">
        <v>225</v>
      </c>
      <c r="L2" s="231"/>
      <c r="M2" s="120" t="s">
        <v>274</v>
      </c>
    </row>
    <row r="3" spans="1:14" ht="20.100000000000001" customHeight="1">
      <c r="I3" s="12"/>
      <c r="J3" s="13"/>
      <c r="K3" s="14"/>
      <c r="L3" s="82"/>
      <c r="M3" s="19"/>
    </row>
    <row r="4" spans="1:14" ht="20.100000000000001" customHeight="1">
      <c r="A4" s="10">
        <f>I1</f>
        <v>43040</v>
      </c>
      <c r="B4" s="7">
        <f t="shared" ref="B4:B67" si="0">WEEKDAY(A4,2)</f>
        <v>3</v>
      </c>
      <c r="C4" s="7" t="str">
        <f t="shared" ref="C4:C67" si="1">CHOOSE(B4,"Monday","Tuesday","Wednesday","Thursday","Friday","Saturday","Sunday")</f>
        <v>Wednesday</v>
      </c>
      <c r="D4" s="7" t="str">
        <f t="shared" ref="D4:D67" si="2">IF(AND(B3=7,B4=7),"yes","no")</f>
        <v>no</v>
      </c>
      <c r="E4" s="7">
        <f t="shared" ref="E4:E67" si="3">IF(B4&lt;6,4,IF(B4=6,1,2))</f>
        <v>4</v>
      </c>
      <c r="F4" s="7">
        <v>1</v>
      </c>
      <c r="G4" s="7">
        <f t="shared" ref="G4:G67" si="4">IF(D4="yes","",IF(B4&lt;6,F4,IF(OR(B4=6,B4=7),4,"error")))</f>
        <v>1</v>
      </c>
      <c r="I4" s="11" t="e">
        <f>#REF!</f>
        <v>#REF!</v>
      </c>
      <c r="J4" s="4" t="str">
        <f t="shared" ref="J4:J67" si="5">IF(F4=1,C4,"")</f>
        <v>Wednesday</v>
      </c>
      <c r="K4" s="5" t="str">
        <f>IF(AND(B4&lt;6,F4&lt;3),"am",IF(B4&lt;6,"pm",""))</f>
        <v>am</v>
      </c>
      <c r="L4" s="73"/>
      <c r="N4" s="58" t="str">
        <f t="shared" ref="N4:N5" si="6">IF(M4="","",VLOOKUP(M4,comps,4,FALSE))</f>
        <v/>
      </c>
    </row>
    <row r="5" spans="1:14" ht="20.100000000000001" customHeight="1">
      <c r="A5" s="10">
        <f t="shared" ref="A5:A68" si="7">IF(F4&lt;E4,A4,A4+1)</f>
        <v>43040</v>
      </c>
      <c r="B5" s="7">
        <f t="shared" si="0"/>
        <v>3</v>
      </c>
      <c r="C5" s="7" t="str">
        <f t="shared" si="1"/>
        <v>Wednesday</v>
      </c>
      <c r="D5" s="7" t="str">
        <f t="shared" si="2"/>
        <v>no</v>
      </c>
      <c r="E5" s="7">
        <f t="shared" si="3"/>
        <v>4</v>
      </c>
      <c r="F5" s="7">
        <f t="shared" ref="F5:F68" si="8">IF(F4&lt;E4,F4+1,1)</f>
        <v>2</v>
      </c>
      <c r="G5" s="7">
        <f t="shared" si="4"/>
        <v>2</v>
      </c>
      <c r="I5" s="11" t="str">
        <f t="shared" ref="I5:I67" si="9">IF(F5=1,A5,"")</f>
        <v/>
      </c>
      <c r="J5" s="4" t="str">
        <f t="shared" si="5"/>
        <v/>
      </c>
      <c r="K5" s="5"/>
      <c r="L5" s="73"/>
      <c r="N5" s="58" t="str">
        <f t="shared" si="6"/>
        <v/>
      </c>
    </row>
    <row r="6" spans="1:14" ht="39.75" customHeight="1">
      <c r="A6" s="10">
        <f t="shared" si="7"/>
        <v>43040</v>
      </c>
      <c r="B6" s="7">
        <f t="shared" si="0"/>
        <v>3</v>
      </c>
      <c r="C6" s="7" t="str">
        <f t="shared" si="1"/>
        <v>Wednesday</v>
      </c>
      <c r="D6" s="7" t="str">
        <f t="shared" si="2"/>
        <v>no</v>
      </c>
      <c r="E6" s="7">
        <f t="shared" si="3"/>
        <v>4</v>
      </c>
      <c r="F6" s="7">
        <f t="shared" si="8"/>
        <v>3</v>
      </c>
      <c r="G6" s="7">
        <f t="shared" si="4"/>
        <v>3</v>
      </c>
      <c r="I6" s="11" t="str">
        <f t="shared" si="9"/>
        <v/>
      </c>
      <c r="J6" s="4" t="str">
        <f t="shared" si="5"/>
        <v/>
      </c>
      <c r="K6" s="5" t="str">
        <f>IF(AND(B6&lt;6,F6&lt;3),"am",IF(B6&lt;6,"pm",""))</f>
        <v>pm</v>
      </c>
      <c r="L6" s="73"/>
    </row>
    <row r="7" spans="1:14" ht="20.100000000000001" customHeight="1">
      <c r="A7" s="10">
        <f t="shared" si="7"/>
        <v>43040</v>
      </c>
      <c r="B7" s="7">
        <f t="shared" si="0"/>
        <v>3</v>
      </c>
      <c r="C7" s="7" t="str">
        <f t="shared" si="1"/>
        <v>Wednesday</v>
      </c>
      <c r="D7" s="7" t="str">
        <f t="shared" si="2"/>
        <v>no</v>
      </c>
      <c r="E7" s="7">
        <f t="shared" si="3"/>
        <v>4</v>
      </c>
      <c r="F7" s="7">
        <f t="shared" si="8"/>
        <v>4</v>
      </c>
      <c r="G7" s="7">
        <f t="shared" si="4"/>
        <v>4</v>
      </c>
      <c r="I7" s="11" t="str">
        <f t="shared" si="9"/>
        <v/>
      </c>
      <c r="J7" s="4" t="str">
        <f t="shared" si="5"/>
        <v/>
      </c>
      <c r="K7" s="5"/>
      <c r="L7" s="73"/>
    </row>
    <row r="8" spans="1:14" ht="40.5" customHeight="1">
      <c r="A8" s="10">
        <f t="shared" si="7"/>
        <v>43041</v>
      </c>
      <c r="B8" s="7">
        <f t="shared" si="0"/>
        <v>4</v>
      </c>
      <c r="C8" s="7" t="str">
        <f t="shared" si="1"/>
        <v>Thursday</v>
      </c>
      <c r="D8" s="7" t="str">
        <f t="shared" si="2"/>
        <v>no</v>
      </c>
      <c r="E8" s="7">
        <f t="shared" si="3"/>
        <v>4</v>
      </c>
      <c r="F8" s="7">
        <f t="shared" si="8"/>
        <v>1</v>
      </c>
      <c r="G8" s="7">
        <f t="shared" si="4"/>
        <v>1</v>
      </c>
      <c r="I8" s="11">
        <f t="shared" si="9"/>
        <v>43041</v>
      </c>
      <c r="J8" s="4" t="str">
        <f t="shared" si="5"/>
        <v>Thursday</v>
      </c>
      <c r="K8" s="5" t="str">
        <f>IF(AND(B8&lt;6,F8&lt;3),"am",IF(B8&lt;6,"pm",""))</f>
        <v>am</v>
      </c>
      <c r="L8" s="73"/>
    </row>
    <row r="9" spans="1:14" ht="20.100000000000001" customHeight="1">
      <c r="A9" s="10">
        <f t="shared" si="7"/>
        <v>43041</v>
      </c>
      <c r="B9" s="7">
        <f t="shared" si="0"/>
        <v>4</v>
      </c>
      <c r="C9" s="7" t="str">
        <f t="shared" si="1"/>
        <v>Thursday</v>
      </c>
      <c r="D9" s="7" t="str">
        <f t="shared" si="2"/>
        <v>no</v>
      </c>
      <c r="E9" s="7">
        <f t="shared" si="3"/>
        <v>4</v>
      </c>
      <c r="F9" s="7">
        <f t="shared" si="8"/>
        <v>2</v>
      </c>
      <c r="G9" s="7">
        <f t="shared" si="4"/>
        <v>2</v>
      </c>
      <c r="I9" s="11" t="str">
        <f t="shared" si="9"/>
        <v/>
      </c>
      <c r="J9" s="4" t="str">
        <f t="shared" si="5"/>
        <v/>
      </c>
      <c r="K9" s="5"/>
      <c r="L9" s="73"/>
    </row>
    <row r="10" spans="1:14" ht="34.5" customHeight="1">
      <c r="A10" s="10">
        <f t="shared" si="7"/>
        <v>43041</v>
      </c>
      <c r="B10" s="7">
        <f t="shared" si="0"/>
        <v>4</v>
      </c>
      <c r="C10" s="7" t="str">
        <f t="shared" si="1"/>
        <v>Thursday</v>
      </c>
      <c r="D10" s="7" t="str">
        <f t="shared" si="2"/>
        <v>no</v>
      </c>
      <c r="E10" s="7">
        <f t="shared" si="3"/>
        <v>4</v>
      </c>
      <c r="F10" s="7">
        <f t="shared" si="8"/>
        <v>3</v>
      </c>
      <c r="G10" s="7">
        <f t="shared" si="4"/>
        <v>3</v>
      </c>
      <c r="I10" s="11" t="str">
        <f t="shared" si="9"/>
        <v/>
      </c>
      <c r="J10" s="4" t="str">
        <f t="shared" si="5"/>
        <v/>
      </c>
      <c r="K10" s="5" t="str">
        <f>IF(AND(B10&lt;6,F10&lt;3),"am",IF(B10&lt;6,"pm",""))</f>
        <v>pm</v>
      </c>
      <c r="L10" s="73"/>
    </row>
    <row r="11" spans="1:14" ht="20.100000000000001" customHeight="1">
      <c r="A11" s="10">
        <f t="shared" si="7"/>
        <v>43041</v>
      </c>
      <c r="B11" s="7">
        <f t="shared" si="0"/>
        <v>4</v>
      </c>
      <c r="C11" s="7" t="str">
        <f t="shared" si="1"/>
        <v>Thursday</v>
      </c>
      <c r="D11" s="7" t="str">
        <f t="shared" si="2"/>
        <v>no</v>
      </c>
      <c r="E11" s="7">
        <f t="shared" si="3"/>
        <v>4</v>
      </c>
      <c r="F11" s="7">
        <f t="shared" si="8"/>
        <v>4</v>
      </c>
      <c r="G11" s="7">
        <f t="shared" si="4"/>
        <v>4</v>
      </c>
      <c r="I11" s="11" t="str">
        <f t="shared" si="9"/>
        <v/>
      </c>
      <c r="J11" s="4" t="str">
        <f t="shared" si="5"/>
        <v/>
      </c>
      <c r="K11" s="5"/>
      <c r="L11" s="73"/>
    </row>
    <row r="12" spans="1:14" ht="35.25" customHeight="1">
      <c r="A12" s="10">
        <f t="shared" si="7"/>
        <v>43042</v>
      </c>
      <c r="B12" s="7">
        <f t="shared" si="0"/>
        <v>5</v>
      </c>
      <c r="C12" s="7" t="str">
        <f t="shared" si="1"/>
        <v>Friday</v>
      </c>
      <c r="D12" s="7" t="str">
        <f t="shared" si="2"/>
        <v>no</v>
      </c>
      <c r="E12" s="7">
        <f t="shared" si="3"/>
        <v>4</v>
      </c>
      <c r="F12" s="7">
        <f t="shared" si="8"/>
        <v>1</v>
      </c>
      <c r="G12" s="7">
        <f t="shared" si="4"/>
        <v>1</v>
      </c>
      <c r="I12" s="11">
        <f t="shared" si="9"/>
        <v>43042</v>
      </c>
      <c r="J12" s="4" t="str">
        <f t="shared" si="5"/>
        <v>Friday</v>
      </c>
      <c r="K12" s="5" t="str">
        <f>IF(AND(B12&lt;6,F12&lt;3),"am",IF(B12&lt;6,"pm",""))</f>
        <v>am</v>
      </c>
      <c r="L12" s="73"/>
    </row>
    <row r="13" spans="1:14" ht="20.100000000000001" customHeight="1">
      <c r="A13" s="10">
        <f t="shared" si="7"/>
        <v>43042</v>
      </c>
      <c r="B13" s="7">
        <f t="shared" si="0"/>
        <v>5</v>
      </c>
      <c r="C13" s="7" t="str">
        <f t="shared" si="1"/>
        <v>Friday</v>
      </c>
      <c r="D13" s="7" t="str">
        <f t="shared" si="2"/>
        <v>no</v>
      </c>
      <c r="E13" s="7">
        <f t="shared" si="3"/>
        <v>4</v>
      </c>
      <c r="F13" s="7">
        <f t="shared" si="8"/>
        <v>2</v>
      </c>
      <c r="G13" s="7">
        <f t="shared" si="4"/>
        <v>2</v>
      </c>
      <c r="I13" s="11" t="str">
        <f t="shared" si="9"/>
        <v/>
      </c>
      <c r="J13" s="4" t="str">
        <f t="shared" si="5"/>
        <v/>
      </c>
      <c r="K13" s="5"/>
      <c r="L13" s="73"/>
    </row>
    <row r="14" spans="1:14" ht="36" customHeight="1">
      <c r="A14" s="10">
        <f t="shared" si="7"/>
        <v>43042</v>
      </c>
      <c r="B14" s="7">
        <f t="shared" si="0"/>
        <v>5</v>
      </c>
      <c r="C14" s="7" t="str">
        <f t="shared" si="1"/>
        <v>Friday</v>
      </c>
      <c r="D14" s="7" t="str">
        <f t="shared" si="2"/>
        <v>no</v>
      </c>
      <c r="E14" s="7">
        <f t="shared" si="3"/>
        <v>4</v>
      </c>
      <c r="F14" s="7">
        <f t="shared" si="8"/>
        <v>3</v>
      </c>
      <c r="G14" s="7">
        <f t="shared" si="4"/>
        <v>3</v>
      </c>
      <c r="I14" s="11" t="str">
        <f t="shared" si="9"/>
        <v/>
      </c>
      <c r="J14" s="4" t="str">
        <f t="shared" si="5"/>
        <v/>
      </c>
      <c r="K14" s="5" t="str">
        <f>IF(AND(B14&lt;6,F14&lt;3),"am",IF(B14&lt;6,"pm",""))</f>
        <v>pm</v>
      </c>
      <c r="L14" s="73"/>
    </row>
    <row r="15" spans="1:14" ht="20.100000000000001" customHeight="1">
      <c r="A15" s="10">
        <f t="shared" si="7"/>
        <v>43042</v>
      </c>
      <c r="B15" s="7">
        <f t="shared" si="0"/>
        <v>5</v>
      </c>
      <c r="C15" s="7" t="str">
        <f t="shared" si="1"/>
        <v>Friday</v>
      </c>
      <c r="D15" s="7" t="str">
        <f t="shared" si="2"/>
        <v>no</v>
      </c>
      <c r="E15" s="7">
        <f t="shared" si="3"/>
        <v>4</v>
      </c>
      <c r="F15" s="7">
        <f t="shared" si="8"/>
        <v>4</v>
      </c>
      <c r="G15" s="7">
        <f t="shared" si="4"/>
        <v>4</v>
      </c>
      <c r="I15" s="11" t="str">
        <f t="shared" si="9"/>
        <v/>
      </c>
      <c r="J15" s="4" t="str">
        <f t="shared" si="5"/>
        <v/>
      </c>
      <c r="K15" s="5"/>
      <c r="L15" s="73"/>
    </row>
    <row r="16" spans="1:14" ht="28.5" customHeight="1">
      <c r="A16" s="10">
        <f t="shared" si="7"/>
        <v>43043</v>
      </c>
      <c r="B16" s="7">
        <f t="shared" si="0"/>
        <v>6</v>
      </c>
      <c r="C16" s="7" t="str">
        <f t="shared" si="1"/>
        <v>Saturday</v>
      </c>
      <c r="D16" s="7" t="str">
        <f t="shared" si="2"/>
        <v>no</v>
      </c>
      <c r="E16" s="7">
        <f t="shared" si="3"/>
        <v>1</v>
      </c>
      <c r="F16" s="7">
        <f t="shared" si="8"/>
        <v>1</v>
      </c>
      <c r="G16" s="7">
        <f t="shared" si="4"/>
        <v>4</v>
      </c>
      <c r="I16" s="11">
        <f t="shared" si="9"/>
        <v>43043</v>
      </c>
      <c r="J16" s="4" t="str">
        <f t="shared" si="5"/>
        <v>Saturday</v>
      </c>
      <c r="K16" s="5" t="str">
        <f>IF(AND(B16&lt;6,F16&lt;3),"am",IF(B16&lt;6,"pm",""))</f>
        <v/>
      </c>
      <c r="L16" s="73"/>
    </row>
    <row r="17" spans="1:12" ht="20.100000000000001" customHeight="1">
      <c r="A17" s="10">
        <f t="shared" si="7"/>
        <v>43044</v>
      </c>
      <c r="B17" s="7">
        <f t="shared" si="0"/>
        <v>7</v>
      </c>
      <c r="C17" s="7" t="str">
        <f t="shared" si="1"/>
        <v>Sunday</v>
      </c>
      <c r="D17" s="7" t="str">
        <f t="shared" si="2"/>
        <v>no</v>
      </c>
      <c r="E17" s="7">
        <f t="shared" si="3"/>
        <v>2</v>
      </c>
      <c r="F17" s="7">
        <f t="shared" si="8"/>
        <v>1</v>
      </c>
      <c r="G17" s="7">
        <f t="shared" si="4"/>
        <v>4</v>
      </c>
      <c r="I17" s="11">
        <f t="shared" si="9"/>
        <v>43044</v>
      </c>
      <c r="J17" s="4" t="str">
        <f t="shared" si="5"/>
        <v>Sunday</v>
      </c>
      <c r="K17" s="5"/>
      <c r="L17" s="73"/>
    </row>
    <row r="18" spans="1:12" ht="36" customHeight="1">
      <c r="A18" s="10">
        <f t="shared" si="7"/>
        <v>43044</v>
      </c>
      <c r="B18" s="7">
        <f t="shared" si="0"/>
        <v>7</v>
      </c>
      <c r="C18" s="7" t="str">
        <f t="shared" si="1"/>
        <v>Sunday</v>
      </c>
      <c r="D18" s="7" t="str">
        <f t="shared" si="2"/>
        <v>yes</v>
      </c>
      <c r="E18" s="7">
        <f t="shared" si="3"/>
        <v>2</v>
      </c>
      <c r="F18" s="7">
        <f t="shared" si="8"/>
        <v>2</v>
      </c>
      <c r="G18" s="7" t="str">
        <f t="shared" si="4"/>
        <v/>
      </c>
      <c r="I18" s="11" t="str">
        <f t="shared" si="9"/>
        <v/>
      </c>
      <c r="J18" s="4" t="str">
        <f t="shared" si="5"/>
        <v/>
      </c>
      <c r="K18" s="5" t="str">
        <f>IF(AND(B18&lt;6,F18&lt;3),"am",IF(B18&lt;6,"pm",""))</f>
        <v/>
      </c>
      <c r="L18" s="73"/>
    </row>
    <row r="19" spans="1:12" ht="20.100000000000001" customHeight="1">
      <c r="A19" s="10">
        <f t="shared" si="7"/>
        <v>43045</v>
      </c>
      <c r="B19" s="7">
        <f t="shared" si="0"/>
        <v>1</v>
      </c>
      <c r="C19" s="7" t="str">
        <f t="shared" si="1"/>
        <v>Monday</v>
      </c>
      <c r="D19" s="7" t="str">
        <f t="shared" si="2"/>
        <v>no</v>
      </c>
      <c r="E19" s="7">
        <f t="shared" si="3"/>
        <v>4</v>
      </c>
      <c r="F19" s="7">
        <f t="shared" si="8"/>
        <v>1</v>
      </c>
      <c r="G19" s="7">
        <f t="shared" si="4"/>
        <v>1</v>
      </c>
      <c r="I19" s="11">
        <f t="shared" si="9"/>
        <v>43045</v>
      </c>
      <c r="J19" s="4" t="str">
        <f t="shared" si="5"/>
        <v>Monday</v>
      </c>
      <c r="K19" s="5"/>
      <c r="L19" s="73"/>
    </row>
    <row r="20" spans="1:12" ht="32.25" customHeight="1">
      <c r="A20" s="10">
        <f t="shared" si="7"/>
        <v>43045</v>
      </c>
      <c r="B20" s="7">
        <f t="shared" si="0"/>
        <v>1</v>
      </c>
      <c r="C20" s="7" t="str">
        <f t="shared" si="1"/>
        <v>Monday</v>
      </c>
      <c r="D20" s="7" t="str">
        <f t="shared" si="2"/>
        <v>no</v>
      </c>
      <c r="E20" s="7">
        <f t="shared" si="3"/>
        <v>4</v>
      </c>
      <c r="F20" s="7">
        <f t="shared" si="8"/>
        <v>2</v>
      </c>
      <c r="G20" s="7">
        <f t="shared" si="4"/>
        <v>2</v>
      </c>
      <c r="I20" s="11" t="str">
        <f t="shared" si="9"/>
        <v/>
      </c>
      <c r="J20" s="4" t="str">
        <f t="shared" si="5"/>
        <v/>
      </c>
      <c r="K20" s="5" t="str">
        <f>IF(AND(B20&lt;6,F20&lt;3),"am",IF(B20&lt;6,"pm",""))</f>
        <v>am</v>
      </c>
      <c r="L20" s="73"/>
    </row>
    <row r="21" spans="1:12" ht="20.100000000000001" customHeight="1">
      <c r="A21" s="10">
        <f t="shared" si="7"/>
        <v>43045</v>
      </c>
      <c r="B21" s="7">
        <f t="shared" si="0"/>
        <v>1</v>
      </c>
      <c r="C21" s="7" t="str">
        <f t="shared" si="1"/>
        <v>Monday</v>
      </c>
      <c r="D21" s="7" t="str">
        <f t="shared" si="2"/>
        <v>no</v>
      </c>
      <c r="E21" s="7">
        <f t="shared" si="3"/>
        <v>4</v>
      </c>
      <c r="F21" s="7">
        <f t="shared" si="8"/>
        <v>3</v>
      </c>
      <c r="G21" s="7">
        <f t="shared" si="4"/>
        <v>3</v>
      </c>
      <c r="I21" s="11" t="str">
        <f t="shared" si="9"/>
        <v/>
      </c>
      <c r="J21" s="4" t="str">
        <f t="shared" si="5"/>
        <v/>
      </c>
      <c r="K21" s="5"/>
      <c r="L21" s="73"/>
    </row>
    <row r="22" spans="1:12" ht="30.75" customHeight="1">
      <c r="A22" s="10">
        <f t="shared" si="7"/>
        <v>43045</v>
      </c>
      <c r="B22" s="7">
        <f t="shared" si="0"/>
        <v>1</v>
      </c>
      <c r="C22" s="7" t="str">
        <f t="shared" si="1"/>
        <v>Monday</v>
      </c>
      <c r="D22" s="7" t="str">
        <f t="shared" si="2"/>
        <v>no</v>
      </c>
      <c r="E22" s="7">
        <f t="shared" si="3"/>
        <v>4</v>
      </c>
      <c r="F22" s="7">
        <f t="shared" si="8"/>
        <v>4</v>
      </c>
      <c r="G22" s="7">
        <f t="shared" si="4"/>
        <v>4</v>
      </c>
      <c r="I22" s="11" t="str">
        <f t="shared" si="9"/>
        <v/>
      </c>
      <c r="J22" s="4" t="str">
        <f t="shared" si="5"/>
        <v/>
      </c>
      <c r="K22" s="5" t="str">
        <f>IF(AND(B22&lt;6,F22&lt;3),"am",IF(B22&lt;6,"pm",""))</f>
        <v>pm</v>
      </c>
      <c r="L22" s="73"/>
    </row>
    <row r="23" spans="1:12" ht="20.100000000000001" customHeight="1">
      <c r="A23" s="10">
        <f t="shared" si="7"/>
        <v>43046</v>
      </c>
      <c r="B23" s="7">
        <f t="shared" si="0"/>
        <v>2</v>
      </c>
      <c r="C23" s="7" t="str">
        <f t="shared" si="1"/>
        <v>Tuesday</v>
      </c>
      <c r="D23" s="7" t="str">
        <f t="shared" si="2"/>
        <v>no</v>
      </c>
      <c r="E23" s="7">
        <f t="shared" si="3"/>
        <v>4</v>
      </c>
      <c r="F23" s="7">
        <f t="shared" si="8"/>
        <v>1</v>
      </c>
      <c r="G23" s="7">
        <f t="shared" si="4"/>
        <v>1</v>
      </c>
      <c r="I23" s="11">
        <f t="shared" si="9"/>
        <v>43046</v>
      </c>
      <c r="J23" s="4" t="str">
        <f t="shared" si="5"/>
        <v>Tuesday</v>
      </c>
      <c r="K23" s="5"/>
      <c r="L23" s="73"/>
    </row>
    <row r="24" spans="1:12" ht="30.75" customHeight="1">
      <c r="A24" s="10">
        <f t="shared" si="7"/>
        <v>43046</v>
      </c>
      <c r="B24" s="7">
        <f t="shared" si="0"/>
        <v>2</v>
      </c>
      <c r="C24" s="7" t="str">
        <f t="shared" si="1"/>
        <v>Tuesday</v>
      </c>
      <c r="D24" s="7" t="str">
        <f t="shared" si="2"/>
        <v>no</v>
      </c>
      <c r="E24" s="7">
        <f t="shared" si="3"/>
        <v>4</v>
      </c>
      <c r="F24" s="7">
        <f t="shared" si="8"/>
        <v>2</v>
      </c>
      <c r="G24" s="7">
        <f t="shared" si="4"/>
        <v>2</v>
      </c>
      <c r="I24" s="11" t="str">
        <f t="shared" si="9"/>
        <v/>
      </c>
      <c r="J24" s="4" t="str">
        <f t="shared" si="5"/>
        <v/>
      </c>
      <c r="K24" s="5" t="str">
        <f>IF(AND(B24&lt;6,F24&lt;3),"am",IF(B24&lt;6,"pm",""))</f>
        <v>am</v>
      </c>
      <c r="L24" s="73"/>
    </row>
    <row r="25" spans="1:12" ht="20.100000000000001" customHeight="1">
      <c r="A25" s="10">
        <f t="shared" si="7"/>
        <v>43046</v>
      </c>
      <c r="B25" s="7">
        <f t="shared" si="0"/>
        <v>2</v>
      </c>
      <c r="C25" s="7" t="str">
        <f t="shared" si="1"/>
        <v>Tuesday</v>
      </c>
      <c r="D25" s="7" t="str">
        <f t="shared" si="2"/>
        <v>no</v>
      </c>
      <c r="E25" s="7">
        <f t="shared" si="3"/>
        <v>4</v>
      </c>
      <c r="F25" s="7">
        <f t="shared" si="8"/>
        <v>3</v>
      </c>
      <c r="G25" s="7">
        <f t="shared" si="4"/>
        <v>3</v>
      </c>
      <c r="I25" s="11" t="str">
        <f t="shared" si="9"/>
        <v/>
      </c>
      <c r="J25" s="4" t="str">
        <f t="shared" si="5"/>
        <v/>
      </c>
      <c r="K25" s="5"/>
      <c r="L25" s="73"/>
    </row>
    <row r="26" spans="1:12" ht="20.100000000000001" customHeight="1">
      <c r="A26" s="10">
        <f t="shared" si="7"/>
        <v>43046</v>
      </c>
      <c r="B26" s="7">
        <f t="shared" si="0"/>
        <v>2</v>
      </c>
      <c r="C26" s="7" t="str">
        <f t="shared" si="1"/>
        <v>Tuesday</v>
      </c>
      <c r="D26" s="7" t="str">
        <f t="shared" si="2"/>
        <v>no</v>
      </c>
      <c r="E26" s="7">
        <f t="shared" si="3"/>
        <v>4</v>
      </c>
      <c r="F26" s="7">
        <f t="shared" si="8"/>
        <v>4</v>
      </c>
      <c r="G26" s="7">
        <f t="shared" si="4"/>
        <v>4</v>
      </c>
      <c r="I26" s="11" t="str">
        <f t="shared" si="9"/>
        <v/>
      </c>
      <c r="J26" s="4" t="str">
        <f t="shared" si="5"/>
        <v/>
      </c>
      <c r="K26" s="5"/>
      <c r="L26" s="73"/>
    </row>
    <row r="27" spans="1:12" ht="20.100000000000001" customHeight="1">
      <c r="A27" s="10">
        <f t="shared" si="7"/>
        <v>43047</v>
      </c>
      <c r="B27" s="7">
        <f t="shared" si="0"/>
        <v>3</v>
      </c>
      <c r="C27" s="7" t="str">
        <f t="shared" si="1"/>
        <v>Wednesday</v>
      </c>
      <c r="D27" s="7" t="str">
        <f t="shared" si="2"/>
        <v>no</v>
      </c>
      <c r="E27" s="7">
        <f t="shared" si="3"/>
        <v>4</v>
      </c>
      <c r="F27" s="7">
        <f t="shared" si="8"/>
        <v>1</v>
      </c>
      <c r="G27" s="7">
        <f t="shared" si="4"/>
        <v>1</v>
      </c>
      <c r="I27" s="11">
        <f t="shared" si="9"/>
        <v>43047</v>
      </c>
      <c r="J27" s="4" t="str">
        <f t="shared" si="5"/>
        <v>Wednesday</v>
      </c>
      <c r="K27" s="5" t="str">
        <f>IF(AND(B27&lt;6,F27&lt;3),"am",IF(B27&lt;6,"pm",""))</f>
        <v>am</v>
      </c>
      <c r="L27" s="73"/>
    </row>
    <row r="28" spans="1:12" ht="20.100000000000001" customHeight="1">
      <c r="A28" s="10">
        <f t="shared" si="7"/>
        <v>43047</v>
      </c>
      <c r="B28" s="7">
        <f t="shared" si="0"/>
        <v>3</v>
      </c>
      <c r="C28" s="7" t="str">
        <f t="shared" si="1"/>
        <v>Wednesday</v>
      </c>
      <c r="D28" s="7" t="str">
        <f t="shared" si="2"/>
        <v>no</v>
      </c>
      <c r="E28" s="7">
        <f t="shared" si="3"/>
        <v>4</v>
      </c>
      <c r="F28" s="7">
        <f t="shared" si="8"/>
        <v>2</v>
      </c>
      <c r="G28" s="7">
        <f t="shared" si="4"/>
        <v>2</v>
      </c>
      <c r="I28" s="11" t="str">
        <f t="shared" si="9"/>
        <v/>
      </c>
      <c r="J28" s="4" t="str">
        <f t="shared" si="5"/>
        <v/>
      </c>
      <c r="K28" s="5"/>
      <c r="L28" s="73"/>
    </row>
    <row r="29" spans="1:12" ht="20.100000000000001" customHeight="1">
      <c r="A29" s="10">
        <f t="shared" si="7"/>
        <v>43047</v>
      </c>
      <c r="B29" s="7">
        <f t="shared" si="0"/>
        <v>3</v>
      </c>
      <c r="C29" s="7" t="str">
        <f t="shared" si="1"/>
        <v>Wednesday</v>
      </c>
      <c r="D29" s="7" t="str">
        <f t="shared" si="2"/>
        <v>no</v>
      </c>
      <c r="E29" s="7">
        <f t="shared" si="3"/>
        <v>4</v>
      </c>
      <c r="F29" s="7">
        <f t="shared" si="8"/>
        <v>3</v>
      </c>
      <c r="G29" s="7">
        <f t="shared" si="4"/>
        <v>3</v>
      </c>
      <c r="I29" s="11" t="str">
        <f t="shared" si="9"/>
        <v/>
      </c>
      <c r="J29" s="4" t="str">
        <f t="shared" si="5"/>
        <v/>
      </c>
      <c r="K29" s="5" t="str">
        <f>IF(AND(B29&lt;6,F29&lt;3),"am",IF(B29&lt;6,"pm",""))</f>
        <v>pm</v>
      </c>
      <c r="L29" s="73"/>
    </row>
    <row r="30" spans="1:12" ht="20.100000000000001" customHeight="1">
      <c r="A30" s="10">
        <f t="shared" si="7"/>
        <v>43047</v>
      </c>
      <c r="B30" s="7">
        <f t="shared" si="0"/>
        <v>3</v>
      </c>
      <c r="C30" s="7" t="str">
        <f t="shared" si="1"/>
        <v>Wednesday</v>
      </c>
      <c r="D30" s="7" t="str">
        <f t="shared" si="2"/>
        <v>no</v>
      </c>
      <c r="E30" s="7">
        <f t="shared" si="3"/>
        <v>4</v>
      </c>
      <c r="F30" s="7">
        <f t="shared" si="8"/>
        <v>4</v>
      </c>
      <c r="G30" s="7">
        <f t="shared" si="4"/>
        <v>4</v>
      </c>
      <c r="I30" s="11" t="str">
        <f t="shared" si="9"/>
        <v/>
      </c>
      <c r="J30" s="4" t="str">
        <f t="shared" si="5"/>
        <v/>
      </c>
      <c r="K30" s="5"/>
      <c r="L30" s="73"/>
    </row>
    <row r="31" spans="1:12" ht="36" customHeight="1">
      <c r="A31" s="10">
        <f t="shared" si="7"/>
        <v>43048</v>
      </c>
      <c r="B31" s="7">
        <f t="shared" si="0"/>
        <v>4</v>
      </c>
      <c r="C31" s="7" t="str">
        <f t="shared" si="1"/>
        <v>Thursday</v>
      </c>
      <c r="D31" s="7" t="str">
        <f t="shared" si="2"/>
        <v>no</v>
      </c>
      <c r="E31" s="7">
        <f t="shared" si="3"/>
        <v>4</v>
      </c>
      <c r="F31" s="7">
        <f t="shared" si="8"/>
        <v>1</v>
      </c>
      <c r="G31" s="7">
        <f t="shared" si="4"/>
        <v>1</v>
      </c>
      <c r="I31" s="11">
        <f t="shared" si="9"/>
        <v>43048</v>
      </c>
      <c r="J31" s="4" t="str">
        <f t="shared" si="5"/>
        <v>Thursday</v>
      </c>
      <c r="K31" s="5" t="str">
        <f>IF(AND(B31&lt;6,F31&lt;3),"am",IF(B31&lt;6,"pm",""))</f>
        <v>am</v>
      </c>
      <c r="L31" s="73"/>
    </row>
    <row r="32" spans="1:12" ht="20.100000000000001" customHeight="1">
      <c r="A32" s="10">
        <f t="shared" si="7"/>
        <v>43048</v>
      </c>
      <c r="B32" s="7">
        <f t="shared" si="0"/>
        <v>4</v>
      </c>
      <c r="C32" s="7" t="str">
        <f t="shared" si="1"/>
        <v>Thursday</v>
      </c>
      <c r="D32" s="7" t="str">
        <f t="shared" si="2"/>
        <v>no</v>
      </c>
      <c r="E32" s="7">
        <f t="shared" si="3"/>
        <v>4</v>
      </c>
      <c r="F32" s="7">
        <f t="shared" si="8"/>
        <v>2</v>
      </c>
      <c r="G32" s="7">
        <f t="shared" si="4"/>
        <v>2</v>
      </c>
      <c r="I32" s="11" t="str">
        <f t="shared" si="9"/>
        <v/>
      </c>
      <c r="J32" s="4" t="str">
        <f t="shared" si="5"/>
        <v/>
      </c>
      <c r="K32" s="5"/>
      <c r="L32" s="73"/>
    </row>
    <row r="33" spans="1:12" ht="38.25" customHeight="1">
      <c r="A33" s="10">
        <f t="shared" si="7"/>
        <v>43048</v>
      </c>
      <c r="B33" s="7">
        <f t="shared" si="0"/>
        <v>4</v>
      </c>
      <c r="C33" s="7" t="str">
        <f t="shared" si="1"/>
        <v>Thursday</v>
      </c>
      <c r="D33" s="7" t="str">
        <f t="shared" si="2"/>
        <v>no</v>
      </c>
      <c r="E33" s="7">
        <f t="shared" si="3"/>
        <v>4</v>
      </c>
      <c r="F33" s="7">
        <f t="shared" si="8"/>
        <v>3</v>
      </c>
      <c r="G33" s="7">
        <f t="shared" si="4"/>
        <v>3</v>
      </c>
      <c r="I33" s="11" t="str">
        <f t="shared" si="9"/>
        <v/>
      </c>
      <c r="J33" s="4" t="str">
        <f t="shared" si="5"/>
        <v/>
      </c>
      <c r="K33" s="5" t="str">
        <f>IF(AND(B33&lt;6,F33&lt;3),"am",IF(B33&lt;6,"pm",""))</f>
        <v>pm</v>
      </c>
      <c r="L33" s="73"/>
    </row>
    <row r="34" spans="1:12" ht="20.100000000000001" customHeight="1">
      <c r="A34" s="10">
        <f t="shared" si="7"/>
        <v>43048</v>
      </c>
      <c r="B34" s="7">
        <f t="shared" si="0"/>
        <v>4</v>
      </c>
      <c r="C34" s="7" t="str">
        <f t="shared" si="1"/>
        <v>Thursday</v>
      </c>
      <c r="D34" s="7" t="str">
        <f t="shared" si="2"/>
        <v>no</v>
      </c>
      <c r="E34" s="7">
        <f t="shared" si="3"/>
        <v>4</v>
      </c>
      <c r="F34" s="7">
        <f t="shared" si="8"/>
        <v>4</v>
      </c>
      <c r="G34" s="7">
        <f t="shared" si="4"/>
        <v>4</v>
      </c>
      <c r="I34" s="11" t="str">
        <f t="shared" si="9"/>
        <v/>
      </c>
      <c r="J34" s="4" t="str">
        <f t="shared" si="5"/>
        <v/>
      </c>
      <c r="K34" s="5"/>
      <c r="L34" s="73"/>
    </row>
    <row r="35" spans="1:12" ht="33.75" customHeight="1">
      <c r="A35" s="10">
        <f t="shared" si="7"/>
        <v>43049</v>
      </c>
      <c r="B35" s="7">
        <f t="shared" si="0"/>
        <v>5</v>
      </c>
      <c r="C35" s="7" t="str">
        <f t="shared" si="1"/>
        <v>Friday</v>
      </c>
      <c r="D35" s="7" t="str">
        <f t="shared" si="2"/>
        <v>no</v>
      </c>
      <c r="E35" s="7">
        <f t="shared" si="3"/>
        <v>4</v>
      </c>
      <c r="F35" s="7">
        <f t="shared" si="8"/>
        <v>1</v>
      </c>
      <c r="G35" s="7">
        <f t="shared" si="4"/>
        <v>1</v>
      </c>
      <c r="I35" s="11">
        <f t="shared" si="9"/>
        <v>43049</v>
      </c>
      <c r="J35" s="4" t="str">
        <f t="shared" si="5"/>
        <v>Friday</v>
      </c>
      <c r="K35" s="5" t="str">
        <f>IF(AND(B35&lt;6,F35&lt;3),"am",IF(B35&lt;6,"pm",""))</f>
        <v>am</v>
      </c>
      <c r="L35" s="73"/>
    </row>
    <row r="36" spans="1:12" ht="20.100000000000001" customHeight="1">
      <c r="A36" s="10">
        <f t="shared" si="7"/>
        <v>43049</v>
      </c>
      <c r="B36" s="7">
        <f t="shared" si="0"/>
        <v>5</v>
      </c>
      <c r="C36" s="7" t="str">
        <f t="shared" si="1"/>
        <v>Friday</v>
      </c>
      <c r="D36" s="7" t="str">
        <f t="shared" si="2"/>
        <v>no</v>
      </c>
      <c r="E36" s="7">
        <f t="shared" si="3"/>
        <v>4</v>
      </c>
      <c r="F36" s="7">
        <f t="shared" si="8"/>
        <v>2</v>
      </c>
      <c r="G36" s="7">
        <f t="shared" si="4"/>
        <v>2</v>
      </c>
      <c r="I36" s="11" t="str">
        <f t="shared" si="9"/>
        <v/>
      </c>
      <c r="J36" s="4" t="str">
        <f t="shared" si="5"/>
        <v/>
      </c>
      <c r="K36" s="5"/>
      <c r="L36" s="73"/>
    </row>
    <row r="37" spans="1:12" ht="28.5" customHeight="1">
      <c r="A37" s="10">
        <f t="shared" si="7"/>
        <v>43049</v>
      </c>
      <c r="B37" s="7">
        <f t="shared" si="0"/>
        <v>5</v>
      </c>
      <c r="C37" s="7" t="str">
        <f t="shared" si="1"/>
        <v>Friday</v>
      </c>
      <c r="D37" s="7" t="str">
        <f t="shared" si="2"/>
        <v>no</v>
      </c>
      <c r="E37" s="7">
        <f t="shared" si="3"/>
        <v>4</v>
      </c>
      <c r="F37" s="7">
        <f t="shared" si="8"/>
        <v>3</v>
      </c>
      <c r="G37" s="7">
        <f t="shared" si="4"/>
        <v>3</v>
      </c>
      <c r="I37" s="11" t="str">
        <f t="shared" si="9"/>
        <v/>
      </c>
      <c r="J37" s="4" t="str">
        <f t="shared" si="5"/>
        <v/>
      </c>
      <c r="K37" s="5" t="str">
        <f>IF(AND(B37&lt;6,F37&lt;3),"am",IF(B37&lt;6,"pm",""))</f>
        <v>pm</v>
      </c>
      <c r="L37" s="73"/>
    </row>
    <row r="38" spans="1:12" ht="20.100000000000001" customHeight="1">
      <c r="A38" s="10">
        <f t="shared" si="7"/>
        <v>43049</v>
      </c>
      <c r="B38" s="7">
        <f t="shared" si="0"/>
        <v>5</v>
      </c>
      <c r="C38" s="7" t="str">
        <f t="shared" si="1"/>
        <v>Friday</v>
      </c>
      <c r="D38" s="7" t="str">
        <f t="shared" si="2"/>
        <v>no</v>
      </c>
      <c r="E38" s="7">
        <f t="shared" si="3"/>
        <v>4</v>
      </c>
      <c r="F38" s="7">
        <f t="shared" si="8"/>
        <v>4</v>
      </c>
      <c r="G38" s="7">
        <f t="shared" si="4"/>
        <v>4</v>
      </c>
      <c r="I38" s="11" t="str">
        <f t="shared" si="9"/>
        <v/>
      </c>
      <c r="J38" s="4" t="str">
        <f t="shared" si="5"/>
        <v/>
      </c>
      <c r="K38" s="5"/>
      <c r="L38" s="73"/>
    </row>
    <row r="39" spans="1:12" ht="20.100000000000001" customHeight="1">
      <c r="A39" s="10">
        <f t="shared" si="7"/>
        <v>43050</v>
      </c>
      <c r="B39" s="7">
        <f t="shared" si="0"/>
        <v>6</v>
      </c>
      <c r="C39" s="7" t="str">
        <f t="shared" si="1"/>
        <v>Saturday</v>
      </c>
      <c r="D39" s="7" t="str">
        <f t="shared" si="2"/>
        <v>no</v>
      </c>
      <c r="E39" s="7">
        <f t="shared" si="3"/>
        <v>1</v>
      </c>
      <c r="F39" s="7">
        <f t="shared" si="8"/>
        <v>1</v>
      </c>
      <c r="G39" s="7">
        <f t="shared" si="4"/>
        <v>4</v>
      </c>
      <c r="I39" s="11">
        <f t="shared" si="9"/>
        <v>43050</v>
      </c>
      <c r="J39" s="4" t="str">
        <f t="shared" si="5"/>
        <v>Saturday</v>
      </c>
      <c r="K39" s="5" t="str">
        <f>IF(AND(B39&lt;6,F39&lt;3),"am",IF(B39&lt;6,"pm",""))</f>
        <v/>
      </c>
      <c r="L39" s="73"/>
    </row>
    <row r="40" spans="1:12" ht="20.100000000000001" customHeight="1">
      <c r="A40" s="10">
        <f t="shared" si="7"/>
        <v>43051</v>
      </c>
      <c r="B40" s="7">
        <f t="shared" si="0"/>
        <v>7</v>
      </c>
      <c r="C40" s="7" t="str">
        <f t="shared" si="1"/>
        <v>Sunday</v>
      </c>
      <c r="D40" s="7" t="str">
        <f t="shared" si="2"/>
        <v>no</v>
      </c>
      <c r="E40" s="7">
        <f t="shared" si="3"/>
        <v>2</v>
      </c>
      <c r="F40" s="7">
        <f t="shared" si="8"/>
        <v>1</v>
      </c>
      <c r="G40" s="7">
        <f t="shared" si="4"/>
        <v>4</v>
      </c>
      <c r="I40" s="11">
        <f t="shared" si="9"/>
        <v>43051</v>
      </c>
      <c r="J40" s="4" t="str">
        <f t="shared" si="5"/>
        <v>Sunday</v>
      </c>
      <c r="K40" s="5"/>
      <c r="L40" s="73"/>
    </row>
    <row r="41" spans="1:12" ht="45.75" customHeight="1">
      <c r="A41" s="10">
        <f t="shared" si="7"/>
        <v>43051</v>
      </c>
      <c r="B41" s="7">
        <f t="shared" si="0"/>
        <v>7</v>
      </c>
      <c r="C41" s="7" t="str">
        <f t="shared" si="1"/>
        <v>Sunday</v>
      </c>
      <c r="D41" s="7" t="str">
        <f t="shared" si="2"/>
        <v>yes</v>
      </c>
      <c r="E41" s="7">
        <f t="shared" si="3"/>
        <v>2</v>
      </c>
      <c r="F41" s="7">
        <f t="shared" si="8"/>
        <v>2</v>
      </c>
      <c r="G41" s="7" t="str">
        <f t="shared" si="4"/>
        <v/>
      </c>
      <c r="I41" s="11" t="str">
        <f t="shared" si="9"/>
        <v/>
      </c>
      <c r="J41" s="4" t="str">
        <f t="shared" si="5"/>
        <v/>
      </c>
      <c r="K41" s="5" t="str">
        <f>IF(AND(B41&lt;6,F41&lt;3),"am",IF(B41&lt;6,"pm",""))</f>
        <v/>
      </c>
      <c r="L41" s="73"/>
    </row>
    <row r="42" spans="1:12" ht="20.100000000000001" customHeight="1">
      <c r="A42" s="10">
        <f t="shared" si="7"/>
        <v>43052</v>
      </c>
      <c r="B42" s="7">
        <f t="shared" si="0"/>
        <v>1</v>
      </c>
      <c r="C42" s="7" t="str">
        <f t="shared" si="1"/>
        <v>Monday</v>
      </c>
      <c r="D42" s="7" t="str">
        <f t="shared" si="2"/>
        <v>no</v>
      </c>
      <c r="E42" s="7">
        <f t="shared" si="3"/>
        <v>4</v>
      </c>
      <c r="F42" s="7">
        <f t="shared" si="8"/>
        <v>1</v>
      </c>
      <c r="G42" s="7">
        <f t="shared" si="4"/>
        <v>1</v>
      </c>
      <c r="I42" s="11">
        <f t="shared" si="9"/>
        <v>43052</v>
      </c>
      <c r="J42" s="4" t="str">
        <f t="shared" si="5"/>
        <v>Monday</v>
      </c>
      <c r="K42" s="5"/>
      <c r="L42" s="73"/>
    </row>
    <row r="43" spans="1:12" ht="36.75" customHeight="1">
      <c r="A43" s="10">
        <f t="shared" si="7"/>
        <v>43052</v>
      </c>
      <c r="B43" s="7">
        <f t="shared" si="0"/>
        <v>1</v>
      </c>
      <c r="C43" s="7" t="str">
        <f t="shared" si="1"/>
        <v>Monday</v>
      </c>
      <c r="D43" s="7" t="str">
        <f t="shared" si="2"/>
        <v>no</v>
      </c>
      <c r="E43" s="7">
        <f t="shared" si="3"/>
        <v>4</v>
      </c>
      <c r="F43" s="7">
        <f t="shared" si="8"/>
        <v>2</v>
      </c>
      <c r="G43" s="7">
        <f t="shared" si="4"/>
        <v>2</v>
      </c>
      <c r="I43" s="11" t="str">
        <f t="shared" si="9"/>
        <v/>
      </c>
      <c r="J43" s="4" t="str">
        <f t="shared" si="5"/>
        <v/>
      </c>
      <c r="K43" s="5" t="str">
        <f>IF(AND(B43&lt;6,F43&lt;3),"am",IF(B43&lt;6,"pm",""))</f>
        <v>am</v>
      </c>
      <c r="L43" s="73"/>
    </row>
    <row r="44" spans="1:12" ht="20.100000000000001" customHeight="1">
      <c r="A44" s="10">
        <f t="shared" si="7"/>
        <v>43052</v>
      </c>
      <c r="B44" s="7">
        <f t="shared" si="0"/>
        <v>1</v>
      </c>
      <c r="C44" s="7" t="str">
        <f t="shared" si="1"/>
        <v>Monday</v>
      </c>
      <c r="D44" s="7" t="str">
        <f t="shared" si="2"/>
        <v>no</v>
      </c>
      <c r="E44" s="7">
        <f t="shared" si="3"/>
        <v>4</v>
      </c>
      <c r="F44" s="7">
        <f t="shared" si="8"/>
        <v>3</v>
      </c>
      <c r="G44" s="7">
        <f t="shared" si="4"/>
        <v>3</v>
      </c>
      <c r="I44" s="11" t="str">
        <f t="shared" si="9"/>
        <v/>
      </c>
      <c r="J44" s="4" t="str">
        <f t="shared" si="5"/>
        <v/>
      </c>
      <c r="K44" s="5"/>
      <c r="L44" s="73"/>
    </row>
    <row r="45" spans="1:12" ht="20.100000000000001" customHeight="1">
      <c r="A45" s="10">
        <f t="shared" si="7"/>
        <v>43052</v>
      </c>
      <c r="B45" s="7">
        <f t="shared" si="0"/>
        <v>1</v>
      </c>
      <c r="C45" s="7" t="str">
        <f t="shared" si="1"/>
        <v>Monday</v>
      </c>
      <c r="D45" s="7" t="str">
        <f t="shared" si="2"/>
        <v>no</v>
      </c>
      <c r="E45" s="7">
        <f t="shared" si="3"/>
        <v>4</v>
      </c>
      <c r="F45" s="7">
        <f t="shared" si="8"/>
        <v>4</v>
      </c>
      <c r="G45" s="7">
        <f t="shared" si="4"/>
        <v>4</v>
      </c>
      <c r="I45" s="11" t="str">
        <f t="shared" si="9"/>
        <v/>
      </c>
      <c r="J45" s="4" t="str">
        <f t="shared" si="5"/>
        <v/>
      </c>
      <c r="K45" s="5" t="str">
        <f>IF(AND(B45&lt;6,F45&lt;3),"am",IF(B45&lt;6,"pm",""))</f>
        <v>pm</v>
      </c>
      <c r="L45" s="73"/>
    </row>
    <row r="46" spans="1:12" ht="20.100000000000001" customHeight="1">
      <c r="A46" s="10">
        <f t="shared" si="7"/>
        <v>43053</v>
      </c>
      <c r="B46" s="7">
        <f t="shared" si="0"/>
        <v>2</v>
      </c>
      <c r="C46" s="7" t="str">
        <f t="shared" si="1"/>
        <v>Tuesday</v>
      </c>
      <c r="D46" s="7" t="str">
        <f t="shared" si="2"/>
        <v>no</v>
      </c>
      <c r="E46" s="7">
        <f t="shared" si="3"/>
        <v>4</v>
      </c>
      <c r="F46" s="7">
        <f t="shared" si="8"/>
        <v>1</v>
      </c>
      <c r="G46" s="7">
        <f t="shared" si="4"/>
        <v>1</v>
      </c>
      <c r="I46" s="11">
        <f t="shared" si="9"/>
        <v>43053</v>
      </c>
      <c r="J46" s="4" t="str">
        <f t="shared" si="5"/>
        <v>Tuesday</v>
      </c>
      <c r="K46" s="5"/>
      <c r="L46" s="73"/>
    </row>
    <row r="47" spans="1:12" ht="20.100000000000001" customHeight="1">
      <c r="A47" s="10">
        <f t="shared" si="7"/>
        <v>43053</v>
      </c>
      <c r="B47" s="7">
        <f t="shared" si="0"/>
        <v>2</v>
      </c>
      <c r="C47" s="7" t="str">
        <f t="shared" si="1"/>
        <v>Tuesday</v>
      </c>
      <c r="D47" s="7" t="str">
        <f t="shared" si="2"/>
        <v>no</v>
      </c>
      <c r="E47" s="7">
        <f t="shared" si="3"/>
        <v>4</v>
      </c>
      <c r="F47" s="7">
        <f t="shared" si="8"/>
        <v>2</v>
      </c>
      <c r="G47" s="7">
        <f t="shared" si="4"/>
        <v>2</v>
      </c>
      <c r="I47" s="11" t="str">
        <f t="shared" si="9"/>
        <v/>
      </c>
      <c r="J47" s="4" t="str">
        <f t="shared" si="5"/>
        <v/>
      </c>
      <c r="K47" s="5" t="str">
        <f>IF(AND(B47&lt;6,F47&lt;3),"am",IF(B47&lt;6,"pm",""))</f>
        <v>am</v>
      </c>
      <c r="L47" s="73"/>
    </row>
    <row r="48" spans="1:12" ht="20.100000000000001" customHeight="1">
      <c r="A48" s="10">
        <f t="shared" si="7"/>
        <v>43053</v>
      </c>
      <c r="B48" s="7">
        <f t="shared" si="0"/>
        <v>2</v>
      </c>
      <c r="C48" s="7" t="str">
        <f t="shared" si="1"/>
        <v>Tuesday</v>
      </c>
      <c r="D48" s="7" t="str">
        <f t="shared" si="2"/>
        <v>no</v>
      </c>
      <c r="E48" s="7">
        <f t="shared" si="3"/>
        <v>4</v>
      </c>
      <c r="F48" s="7">
        <f t="shared" si="8"/>
        <v>3</v>
      </c>
      <c r="G48" s="7">
        <f t="shared" si="4"/>
        <v>3</v>
      </c>
      <c r="I48" s="11" t="str">
        <f t="shared" si="9"/>
        <v/>
      </c>
      <c r="J48" s="4" t="str">
        <f t="shared" si="5"/>
        <v/>
      </c>
      <c r="K48" s="5"/>
      <c r="L48" s="73"/>
    </row>
    <row r="49" spans="1:12" ht="20.100000000000001" customHeight="1">
      <c r="A49" s="10">
        <f t="shared" si="7"/>
        <v>43053</v>
      </c>
      <c r="B49" s="7">
        <f t="shared" si="0"/>
        <v>2</v>
      </c>
      <c r="C49" s="7" t="str">
        <f t="shared" si="1"/>
        <v>Tuesday</v>
      </c>
      <c r="D49" s="7" t="str">
        <f t="shared" si="2"/>
        <v>no</v>
      </c>
      <c r="E49" s="7">
        <f t="shared" si="3"/>
        <v>4</v>
      </c>
      <c r="F49" s="7">
        <f t="shared" si="8"/>
        <v>4</v>
      </c>
      <c r="G49" s="7">
        <f t="shared" si="4"/>
        <v>4</v>
      </c>
      <c r="I49" s="11" t="str">
        <f t="shared" si="9"/>
        <v/>
      </c>
      <c r="J49" s="4" t="str">
        <f t="shared" si="5"/>
        <v/>
      </c>
      <c r="K49" s="5"/>
      <c r="L49" s="73"/>
    </row>
    <row r="50" spans="1:12" ht="20.100000000000001" customHeight="1">
      <c r="A50" s="10">
        <f t="shared" si="7"/>
        <v>43054</v>
      </c>
      <c r="B50" s="7">
        <f t="shared" si="0"/>
        <v>3</v>
      </c>
      <c r="C50" s="7" t="str">
        <f t="shared" si="1"/>
        <v>Wednesday</v>
      </c>
      <c r="D50" s="7" t="str">
        <f t="shared" si="2"/>
        <v>no</v>
      </c>
      <c r="E50" s="7">
        <f t="shared" si="3"/>
        <v>4</v>
      </c>
      <c r="F50" s="7">
        <f t="shared" si="8"/>
        <v>1</v>
      </c>
      <c r="G50" s="7">
        <f t="shared" si="4"/>
        <v>1</v>
      </c>
      <c r="I50" s="11">
        <f t="shared" si="9"/>
        <v>43054</v>
      </c>
      <c r="J50" s="4" t="str">
        <f t="shared" si="5"/>
        <v>Wednesday</v>
      </c>
      <c r="K50" s="5" t="str">
        <f>IF(AND(B50&lt;6,F50&lt;3),"am",IF(B50&lt;6,"pm",""))</f>
        <v>am</v>
      </c>
      <c r="L50" s="73"/>
    </row>
    <row r="51" spans="1:12" ht="20.100000000000001" customHeight="1">
      <c r="A51" s="10">
        <f t="shared" si="7"/>
        <v>43054</v>
      </c>
      <c r="B51" s="7">
        <f t="shared" si="0"/>
        <v>3</v>
      </c>
      <c r="C51" s="7" t="str">
        <f t="shared" si="1"/>
        <v>Wednesday</v>
      </c>
      <c r="D51" s="7" t="str">
        <f t="shared" si="2"/>
        <v>no</v>
      </c>
      <c r="E51" s="7">
        <f t="shared" si="3"/>
        <v>4</v>
      </c>
      <c r="F51" s="7">
        <f t="shared" si="8"/>
        <v>2</v>
      </c>
      <c r="G51" s="7">
        <f t="shared" si="4"/>
        <v>2</v>
      </c>
      <c r="I51" s="11" t="str">
        <f t="shared" si="9"/>
        <v/>
      </c>
      <c r="J51" s="4" t="str">
        <f t="shared" si="5"/>
        <v/>
      </c>
      <c r="K51" s="5"/>
      <c r="L51" s="73"/>
    </row>
    <row r="52" spans="1:12" ht="32.25" customHeight="1">
      <c r="A52" s="10">
        <f t="shared" si="7"/>
        <v>43054</v>
      </c>
      <c r="B52" s="7">
        <f t="shared" si="0"/>
        <v>3</v>
      </c>
      <c r="C52" s="7" t="str">
        <f t="shared" si="1"/>
        <v>Wednesday</v>
      </c>
      <c r="D52" s="7" t="str">
        <f t="shared" si="2"/>
        <v>no</v>
      </c>
      <c r="E52" s="7">
        <f t="shared" si="3"/>
        <v>4</v>
      </c>
      <c r="F52" s="7">
        <f t="shared" si="8"/>
        <v>3</v>
      </c>
      <c r="G52" s="7">
        <f t="shared" si="4"/>
        <v>3</v>
      </c>
      <c r="I52" s="11" t="str">
        <f t="shared" si="9"/>
        <v/>
      </c>
      <c r="J52" s="4" t="str">
        <f t="shared" si="5"/>
        <v/>
      </c>
      <c r="K52" s="5" t="str">
        <f>IF(AND(B52&lt;6,F52&lt;3),"am",IF(B52&lt;6,"pm",""))</f>
        <v>pm</v>
      </c>
      <c r="L52" s="73"/>
    </row>
    <row r="53" spans="1:12" ht="20.100000000000001" customHeight="1">
      <c r="A53" s="10">
        <f t="shared" si="7"/>
        <v>43054</v>
      </c>
      <c r="B53" s="7">
        <f t="shared" si="0"/>
        <v>3</v>
      </c>
      <c r="C53" s="7" t="str">
        <f t="shared" si="1"/>
        <v>Wednesday</v>
      </c>
      <c r="D53" s="7" t="str">
        <f t="shared" si="2"/>
        <v>no</v>
      </c>
      <c r="E53" s="7">
        <f t="shared" si="3"/>
        <v>4</v>
      </c>
      <c r="F53" s="7">
        <f t="shared" si="8"/>
        <v>4</v>
      </c>
      <c r="G53" s="7">
        <f t="shared" si="4"/>
        <v>4</v>
      </c>
      <c r="I53" s="11" t="str">
        <f t="shared" si="9"/>
        <v/>
      </c>
      <c r="J53" s="4" t="str">
        <f t="shared" si="5"/>
        <v/>
      </c>
      <c r="K53" s="5"/>
      <c r="L53" s="73"/>
    </row>
    <row r="54" spans="1:12" ht="20.100000000000001" customHeight="1">
      <c r="A54" s="10">
        <f t="shared" si="7"/>
        <v>43055</v>
      </c>
      <c r="B54" s="7">
        <f t="shared" si="0"/>
        <v>4</v>
      </c>
      <c r="C54" s="7" t="str">
        <f t="shared" si="1"/>
        <v>Thursday</v>
      </c>
      <c r="D54" s="7" t="str">
        <f t="shared" si="2"/>
        <v>no</v>
      </c>
      <c r="E54" s="7">
        <f t="shared" si="3"/>
        <v>4</v>
      </c>
      <c r="F54" s="7">
        <f t="shared" si="8"/>
        <v>1</v>
      </c>
      <c r="G54" s="7">
        <f t="shared" si="4"/>
        <v>1</v>
      </c>
      <c r="I54" s="11">
        <f t="shared" si="9"/>
        <v>43055</v>
      </c>
      <c r="J54" s="4" t="str">
        <f t="shared" si="5"/>
        <v>Thursday</v>
      </c>
      <c r="K54" s="5" t="str">
        <f>IF(AND(B54&lt;6,F54&lt;3),"am",IF(B54&lt;6,"pm",""))</f>
        <v>am</v>
      </c>
      <c r="L54" s="73"/>
    </row>
    <row r="55" spans="1:12" ht="20.100000000000001" customHeight="1">
      <c r="A55" s="10">
        <f t="shared" si="7"/>
        <v>43055</v>
      </c>
      <c r="B55" s="7">
        <f t="shared" si="0"/>
        <v>4</v>
      </c>
      <c r="C55" s="7" t="str">
        <f t="shared" si="1"/>
        <v>Thursday</v>
      </c>
      <c r="D55" s="7" t="str">
        <f t="shared" si="2"/>
        <v>no</v>
      </c>
      <c r="E55" s="7">
        <f t="shared" si="3"/>
        <v>4</v>
      </c>
      <c r="F55" s="7">
        <f t="shared" si="8"/>
        <v>2</v>
      </c>
      <c r="G55" s="7">
        <f t="shared" si="4"/>
        <v>2</v>
      </c>
      <c r="I55" s="11" t="str">
        <f t="shared" si="9"/>
        <v/>
      </c>
      <c r="J55" s="4" t="str">
        <f t="shared" si="5"/>
        <v/>
      </c>
      <c r="K55" s="5"/>
      <c r="L55" s="73"/>
    </row>
    <row r="56" spans="1:12" ht="36.75" customHeight="1">
      <c r="A56" s="10">
        <f t="shared" si="7"/>
        <v>43055</v>
      </c>
      <c r="B56" s="7">
        <f t="shared" si="0"/>
        <v>4</v>
      </c>
      <c r="C56" s="7" t="str">
        <f t="shared" si="1"/>
        <v>Thursday</v>
      </c>
      <c r="D56" s="7" t="str">
        <f t="shared" si="2"/>
        <v>no</v>
      </c>
      <c r="E56" s="7">
        <f t="shared" si="3"/>
        <v>4</v>
      </c>
      <c r="F56" s="7">
        <f t="shared" si="8"/>
        <v>3</v>
      </c>
      <c r="G56" s="7">
        <f t="shared" si="4"/>
        <v>3</v>
      </c>
      <c r="I56" s="11" t="str">
        <f t="shared" si="9"/>
        <v/>
      </c>
      <c r="J56" s="4" t="str">
        <f t="shared" si="5"/>
        <v/>
      </c>
      <c r="K56" s="5" t="str">
        <f>IF(AND(B56&lt;6,F56&lt;3),"am",IF(B56&lt;6,"pm",""))</f>
        <v>pm</v>
      </c>
      <c r="L56" s="73"/>
    </row>
    <row r="57" spans="1:12" ht="20.100000000000001" customHeight="1">
      <c r="A57" s="10">
        <f t="shared" si="7"/>
        <v>43055</v>
      </c>
      <c r="B57" s="7">
        <f t="shared" si="0"/>
        <v>4</v>
      </c>
      <c r="C57" s="7" t="str">
        <f t="shared" si="1"/>
        <v>Thursday</v>
      </c>
      <c r="D57" s="7" t="str">
        <f t="shared" si="2"/>
        <v>no</v>
      </c>
      <c r="E57" s="7">
        <f t="shared" si="3"/>
        <v>4</v>
      </c>
      <c r="F57" s="7">
        <f t="shared" si="8"/>
        <v>4</v>
      </c>
      <c r="G57" s="7">
        <f t="shared" si="4"/>
        <v>4</v>
      </c>
      <c r="I57" s="11" t="str">
        <f t="shared" si="9"/>
        <v/>
      </c>
      <c r="J57" s="4" t="str">
        <f t="shared" si="5"/>
        <v/>
      </c>
      <c r="K57" s="5"/>
      <c r="L57" s="73"/>
    </row>
    <row r="58" spans="1:12" ht="44.25" customHeight="1">
      <c r="A58" s="10">
        <f t="shared" si="7"/>
        <v>43056</v>
      </c>
      <c r="B58" s="7">
        <f t="shared" si="0"/>
        <v>5</v>
      </c>
      <c r="C58" s="7" t="str">
        <f t="shared" si="1"/>
        <v>Friday</v>
      </c>
      <c r="D58" s="7" t="str">
        <f t="shared" si="2"/>
        <v>no</v>
      </c>
      <c r="E58" s="7">
        <f t="shared" si="3"/>
        <v>4</v>
      </c>
      <c r="F58" s="7">
        <f t="shared" si="8"/>
        <v>1</v>
      </c>
      <c r="G58" s="7">
        <f t="shared" si="4"/>
        <v>1</v>
      </c>
      <c r="I58" s="11">
        <f t="shared" si="9"/>
        <v>43056</v>
      </c>
      <c r="J58" s="4" t="str">
        <f t="shared" si="5"/>
        <v>Friday</v>
      </c>
      <c r="K58" s="5" t="str">
        <f>IF(AND(B58&lt;6,F58&lt;3),"am",IF(B58&lt;6,"pm",""))</f>
        <v>am</v>
      </c>
      <c r="L58" s="73"/>
    </row>
    <row r="59" spans="1:12" ht="20.100000000000001" customHeight="1">
      <c r="A59" s="10">
        <f t="shared" si="7"/>
        <v>43056</v>
      </c>
      <c r="B59" s="7">
        <f t="shared" si="0"/>
        <v>5</v>
      </c>
      <c r="C59" s="7" t="str">
        <f t="shared" si="1"/>
        <v>Friday</v>
      </c>
      <c r="D59" s="7" t="str">
        <f t="shared" si="2"/>
        <v>no</v>
      </c>
      <c r="E59" s="7">
        <f t="shared" si="3"/>
        <v>4</v>
      </c>
      <c r="F59" s="7">
        <f t="shared" si="8"/>
        <v>2</v>
      </c>
      <c r="G59" s="7">
        <f t="shared" si="4"/>
        <v>2</v>
      </c>
      <c r="I59" s="11" t="str">
        <f t="shared" si="9"/>
        <v/>
      </c>
      <c r="J59" s="4" t="str">
        <f t="shared" si="5"/>
        <v/>
      </c>
      <c r="K59" s="5"/>
      <c r="L59" s="73"/>
    </row>
    <row r="60" spans="1:12" ht="42" customHeight="1">
      <c r="A60" s="10">
        <f t="shared" si="7"/>
        <v>43056</v>
      </c>
      <c r="B60" s="7">
        <f t="shared" si="0"/>
        <v>5</v>
      </c>
      <c r="C60" s="7" t="str">
        <f t="shared" si="1"/>
        <v>Friday</v>
      </c>
      <c r="D60" s="7" t="str">
        <f t="shared" si="2"/>
        <v>no</v>
      </c>
      <c r="E60" s="7">
        <f t="shared" si="3"/>
        <v>4</v>
      </c>
      <c r="F60" s="7">
        <f t="shared" si="8"/>
        <v>3</v>
      </c>
      <c r="G60" s="7">
        <f t="shared" si="4"/>
        <v>3</v>
      </c>
      <c r="I60" s="11" t="str">
        <f t="shared" si="9"/>
        <v/>
      </c>
      <c r="J60" s="4" t="str">
        <f t="shared" si="5"/>
        <v/>
      </c>
      <c r="K60" s="5" t="str">
        <f>IF(AND(B60&lt;6,F60&lt;3),"am",IF(B60&lt;6,"pm",""))</f>
        <v>pm</v>
      </c>
      <c r="L60" s="73"/>
    </row>
    <row r="61" spans="1:12" ht="20.100000000000001" customHeight="1">
      <c r="A61" s="10">
        <f t="shared" si="7"/>
        <v>43056</v>
      </c>
      <c r="B61" s="7">
        <f t="shared" si="0"/>
        <v>5</v>
      </c>
      <c r="C61" s="7" t="str">
        <f t="shared" si="1"/>
        <v>Friday</v>
      </c>
      <c r="D61" s="7" t="str">
        <f t="shared" si="2"/>
        <v>no</v>
      </c>
      <c r="E61" s="7">
        <f t="shared" si="3"/>
        <v>4</v>
      </c>
      <c r="F61" s="7">
        <f t="shared" si="8"/>
        <v>4</v>
      </c>
      <c r="G61" s="7">
        <f t="shared" si="4"/>
        <v>4</v>
      </c>
      <c r="I61" s="11" t="str">
        <f t="shared" si="9"/>
        <v/>
      </c>
      <c r="J61" s="4" t="str">
        <f t="shared" si="5"/>
        <v/>
      </c>
      <c r="K61" s="5"/>
      <c r="L61" s="73"/>
    </row>
    <row r="62" spans="1:12" ht="20.100000000000001" customHeight="1">
      <c r="A62" s="10">
        <f t="shared" si="7"/>
        <v>43057</v>
      </c>
      <c r="B62" s="7">
        <f t="shared" si="0"/>
        <v>6</v>
      </c>
      <c r="C62" s="7" t="str">
        <f t="shared" si="1"/>
        <v>Saturday</v>
      </c>
      <c r="D62" s="7" t="str">
        <f t="shared" si="2"/>
        <v>no</v>
      </c>
      <c r="E62" s="7">
        <f t="shared" si="3"/>
        <v>1</v>
      </c>
      <c r="F62" s="7">
        <f t="shared" si="8"/>
        <v>1</v>
      </c>
      <c r="G62" s="7">
        <f t="shared" si="4"/>
        <v>4</v>
      </c>
      <c r="I62" s="11">
        <f t="shared" si="9"/>
        <v>43057</v>
      </c>
      <c r="J62" s="4" t="str">
        <f t="shared" si="5"/>
        <v>Saturday</v>
      </c>
      <c r="K62" s="5" t="str">
        <f>IF(AND(B62&lt;6,F62&lt;3),"am",IF(B62&lt;6,"pm",""))</f>
        <v/>
      </c>
      <c r="L62" s="73"/>
    </row>
    <row r="63" spans="1:12" ht="20.100000000000001" customHeight="1">
      <c r="A63" s="10">
        <f t="shared" si="7"/>
        <v>43058</v>
      </c>
      <c r="B63" s="7">
        <f t="shared" si="0"/>
        <v>7</v>
      </c>
      <c r="C63" s="7" t="str">
        <f t="shared" si="1"/>
        <v>Sunday</v>
      </c>
      <c r="D63" s="7" t="str">
        <f t="shared" si="2"/>
        <v>no</v>
      </c>
      <c r="E63" s="7">
        <f t="shared" si="3"/>
        <v>2</v>
      </c>
      <c r="F63" s="7">
        <f t="shared" si="8"/>
        <v>1</v>
      </c>
      <c r="G63" s="7">
        <f t="shared" si="4"/>
        <v>4</v>
      </c>
      <c r="I63" s="11">
        <f t="shared" si="9"/>
        <v>43058</v>
      </c>
      <c r="J63" s="4" t="str">
        <f t="shared" si="5"/>
        <v>Sunday</v>
      </c>
      <c r="K63" s="5"/>
      <c r="L63" s="73"/>
    </row>
    <row r="64" spans="1:12" ht="42.75" customHeight="1">
      <c r="A64" s="10">
        <f t="shared" si="7"/>
        <v>43058</v>
      </c>
      <c r="B64" s="7">
        <f t="shared" si="0"/>
        <v>7</v>
      </c>
      <c r="C64" s="7" t="str">
        <f t="shared" si="1"/>
        <v>Sunday</v>
      </c>
      <c r="D64" s="7" t="str">
        <f t="shared" si="2"/>
        <v>yes</v>
      </c>
      <c r="E64" s="7">
        <f t="shared" si="3"/>
        <v>2</v>
      </c>
      <c r="F64" s="7">
        <f t="shared" si="8"/>
        <v>2</v>
      </c>
      <c r="G64" s="7" t="str">
        <f t="shared" si="4"/>
        <v/>
      </c>
      <c r="I64" s="11" t="str">
        <f t="shared" si="9"/>
        <v/>
      </c>
      <c r="J64" s="4" t="str">
        <f t="shared" si="5"/>
        <v/>
      </c>
      <c r="K64" s="5" t="str">
        <f>IF(AND(B64&lt;6,F64&lt;3),"am",IF(B64&lt;6,"pm",""))</f>
        <v/>
      </c>
      <c r="L64" s="73"/>
    </row>
    <row r="65" spans="1:12" ht="20.100000000000001" customHeight="1">
      <c r="A65" s="10">
        <f t="shared" si="7"/>
        <v>43059</v>
      </c>
      <c r="B65" s="7">
        <f t="shared" si="0"/>
        <v>1</v>
      </c>
      <c r="C65" s="7" t="str">
        <f t="shared" si="1"/>
        <v>Monday</v>
      </c>
      <c r="D65" s="7" t="str">
        <f t="shared" si="2"/>
        <v>no</v>
      </c>
      <c r="E65" s="7">
        <f t="shared" si="3"/>
        <v>4</v>
      </c>
      <c r="F65" s="7">
        <f t="shared" si="8"/>
        <v>1</v>
      </c>
      <c r="G65" s="7">
        <f t="shared" si="4"/>
        <v>1</v>
      </c>
      <c r="I65" s="11">
        <f t="shared" si="9"/>
        <v>43059</v>
      </c>
      <c r="J65" s="4" t="str">
        <f t="shared" si="5"/>
        <v>Monday</v>
      </c>
      <c r="K65" s="5"/>
      <c r="L65" s="73"/>
    </row>
    <row r="66" spans="1:12" ht="42" customHeight="1">
      <c r="A66" s="10">
        <f t="shared" si="7"/>
        <v>43059</v>
      </c>
      <c r="B66" s="7">
        <f t="shared" si="0"/>
        <v>1</v>
      </c>
      <c r="C66" s="7" t="str">
        <f t="shared" si="1"/>
        <v>Monday</v>
      </c>
      <c r="D66" s="7" t="str">
        <f t="shared" si="2"/>
        <v>no</v>
      </c>
      <c r="E66" s="7">
        <f t="shared" si="3"/>
        <v>4</v>
      </c>
      <c r="F66" s="7">
        <f t="shared" si="8"/>
        <v>2</v>
      </c>
      <c r="G66" s="7">
        <f t="shared" si="4"/>
        <v>2</v>
      </c>
      <c r="I66" s="11" t="str">
        <f t="shared" si="9"/>
        <v/>
      </c>
      <c r="J66" s="4" t="str">
        <f t="shared" si="5"/>
        <v/>
      </c>
      <c r="K66" s="5" t="str">
        <f>IF(AND(B66&lt;6,F66&lt;3),"am",IF(B66&lt;6,"pm",""))</f>
        <v>am</v>
      </c>
      <c r="L66" s="73"/>
    </row>
    <row r="67" spans="1:12" ht="20.100000000000001" customHeight="1">
      <c r="A67" s="10">
        <f t="shared" si="7"/>
        <v>43059</v>
      </c>
      <c r="B67" s="7">
        <f t="shared" si="0"/>
        <v>1</v>
      </c>
      <c r="C67" s="7" t="str">
        <f t="shared" si="1"/>
        <v>Monday</v>
      </c>
      <c r="D67" s="7" t="str">
        <f t="shared" si="2"/>
        <v>no</v>
      </c>
      <c r="E67" s="7">
        <f t="shared" si="3"/>
        <v>4</v>
      </c>
      <c r="F67" s="7">
        <f t="shared" si="8"/>
        <v>3</v>
      </c>
      <c r="G67" s="7">
        <f t="shared" si="4"/>
        <v>3</v>
      </c>
      <c r="I67" s="11" t="str">
        <f t="shared" si="9"/>
        <v/>
      </c>
      <c r="J67" s="4" t="str">
        <f t="shared" si="5"/>
        <v/>
      </c>
      <c r="K67" s="5"/>
      <c r="L67" s="73"/>
    </row>
    <row r="68" spans="1:12" ht="38.25" customHeight="1">
      <c r="A68" s="10">
        <f t="shared" si="7"/>
        <v>43059</v>
      </c>
      <c r="B68" s="7">
        <f t="shared" ref="B68:B101" si="10">WEEKDAY(A68,2)</f>
        <v>1</v>
      </c>
      <c r="C68" s="7" t="str">
        <f t="shared" ref="C68:C101" si="11">CHOOSE(B68,"Monday","Tuesday","Wednesday","Thursday","Friday","Saturday","Sunday")</f>
        <v>Monday</v>
      </c>
      <c r="D68" s="7" t="str">
        <f t="shared" ref="D68:D101" si="12">IF(AND(B67=7,B68=7),"yes","no")</f>
        <v>no</v>
      </c>
      <c r="E68" s="7">
        <f t="shared" ref="E68:E101" si="13">IF(B68&lt;6,4,IF(B68=6,1,2))</f>
        <v>4</v>
      </c>
      <c r="F68" s="7">
        <f t="shared" si="8"/>
        <v>4</v>
      </c>
      <c r="G68" s="7">
        <f t="shared" ref="G68:G101" si="14">IF(D68="yes","",IF(B68&lt;6,F68,IF(OR(B68=6,B68=7),4,"error")))</f>
        <v>4</v>
      </c>
      <c r="I68" s="11" t="str">
        <f t="shared" ref="I68:I101" si="15">IF(F68=1,A68,"")</f>
        <v/>
      </c>
      <c r="J68" s="4" t="str">
        <f t="shared" ref="J68:J101" si="16">IF(F68=1,C68,"")</f>
        <v/>
      </c>
      <c r="K68" s="5" t="str">
        <f>IF(AND(B68&lt;6,F68&lt;3),"am",IF(B68&lt;6,"pm",""))</f>
        <v>pm</v>
      </c>
      <c r="L68" s="73"/>
    </row>
    <row r="69" spans="1:12" ht="20.100000000000001" customHeight="1">
      <c r="A69" s="10">
        <f t="shared" ref="A69:A100" si="17">IF(F68&lt;E68,A68,A68+1)</f>
        <v>43060</v>
      </c>
      <c r="B69" s="7">
        <f t="shared" si="10"/>
        <v>2</v>
      </c>
      <c r="C69" s="7" t="str">
        <f t="shared" si="11"/>
        <v>Tuesday</v>
      </c>
      <c r="D69" s="7" t="str">
        <f t="shared" si="12"/>
        <v>no</v>
      </c>
      <c r="E69" s="7">
        <f t="shared" si="13"/>
        <v>4</v>
      </c>
      <c r="F69" s="7">
        <f t="shared" ref="F69:F101" si="18">IF(F68&lt;E68,F68+1,1)</f>
        <v>1</v>
      </c>
      <c r="G69" s="7">
        <f t="shared" si="14"/>
        <v>1</v>
      </c>
      <c r="I69" s="11">
        <f t="shared" si="15"/>
        <v>43060</v>
      </c>
      <c r="J69" s="4" t="str">
        <f t="shared" si="16"/>
        <v>Tuesday</v>
      </c>
      <c r="K69" s="5"/>
      <c r="L69" s="73"/>
    </row>
    <row r="70" spans="1:12" ht="33" customHeight="1">
      <c r="A70" s="10">
        <f t="shared" si="17"/>
        <v>43060</v>
      </c>
      <c r="B70" s="7">
        <f t="shared" si="10"/>
        <v>2</v>
      </c>
      <c r="C70" s="7" t="str">
        <f t="shared" si="11"/>
        <v>Tuesday</v>
      </c>
      <c r="D70" s="7" t="str">
        <f t="shared" si="12"/>
        <v>no</v>
      </c>
      <c r="E70" s="7">
        <f t="shared" si="13"/>
        <v>4</v>
      </c>
      <c r="F70" s="7">
        <f t="shared" si="18"/>
        <v>2</v>
      </c>
      <c r="G70" s="7">
        <f t="shared" si="14"/>
        <v>2</v>
      </c>
      <c r="I70" s="11" t="str">
        <f t="shared" si="15"/>
        <v/>
      </c>
      <c r="J70" s="4" t="str">
        <f t="shared" si="16"/>
        <v/>
      </c>
      <c r="K70" s="5" t="str">
        <f>IF(AND(B70&lt;6,F70&lt;3),"am",IF(B70&lt;6,"pm",""))</f>
        <v>am</v>
      </c>
      <c r="L70" s="73"/>
    </row>
    <row r="71" spans="1:12" ht="20.100000000000001" customHeight="1">
      <c r="A71" s="10">
        <f t="shared" si="17"/>
        <v>43060</v>
      </c>
      <c r="B71" s="7">
        <f t="shared" si="10"/>
        <v>2</v>
      </c>
      <c r="C71" s="7" t="str">
        <f t="shared" si="11"/>
        <v>Tuesday</v>
      </c>
      <c r="D71" s="7" t="str">
        <f t="shared" si="12"/>
        <v>no</v>
      </c>
      <c r="E71" s="7">
        <f t="shared" si="13"/>
        <v>4</v>
      </c>
      <c r="F71" s="7">
        <f t="shared" si="18"/>
        <v>3</v>
      </c>
      <c r="G71" s="7">
        <f t="shared" si="14"/>
        <v>3</v>
      </c>
      <c r="I71" s="11" t="str">
        <f t="shared" si="15"/>
        <v/>
      </c>
      <c r="J71" s="4" t="str">
        <f t="shared" si="16"/>
        <v/>
      </c>
      <c r="K71" s="5"/>
      <c r="L71" s="73"/>
    </row>
    <row r="72" spans="1:12" ht="20.100000000000001" customHeight="1">
      <c r="A72" s="10">
        <f t="shared" si="17"/>
        <v>43060</v>
      </c>
      <c r="B72" s="7">
        <f t="shared" si="10"/>
        <v>2</v>
      </c>
      <c r="C72" s="7" t="str">
        <f t="shared" si="11"/>
        <v>Tuesday</v>
      </c>
      <c r="D72" s="7" t="str">
        <f t="shared" si="12"/>
        <v>no</v>
      </c>
      <c r="E72" s="7">
        <f t="shared" si="13"/>
        <v>4</v>
      </c>
      <c r="F72" s="7">
        <f t="shared" si="18"/>
        <v>4</v>
      </c>
      <c r="G72" s="7">
        <f t="shared" si="14"/>
        <v>4</v>
      </c>
      <c r="I72" s="11" t="str">
        <f t="shared" si="15"/>
        <v/>
      </c>
      <c r="J72" s="4" t="str">
        <f t="shared" si="16"/>
        <v/>
      </c>
      <c r="K72" s="5"/>
      <c r="L72" s="73"/>
    </row>
    <row r="73" spans="1:12" ht="20.100000000000001" customHeight="1">
      <c r="A73" s="10">
        <f t="shared" si="17"/>
        <v>43061</v>
      </c>
      <c r="B73" s="7">
        <f t="shared" si="10"/>
        <v>3</v>
      </c>
      <c r="C73" s="7" t="str">
        <f t="shared" si="11"/>
        <v>Wednesday</v>
      </c>
      <c r="D73" s="7" t="str">
        <f t="shared" si="12"/>
        <v>no</v>
      </c>
      <c r="E73" s="7">
        <f t="shared" si="13"/>
        <v>4</v>
      </c>
      <c r="F73" s="7">
        <f t="shared" si="18"/>
        <v>1</v>
      </c>
      <c r="G73" s="7">
        <f t="shared" si="14"/>
        <v>1</v>
      </c>
      <c r="I73" s="11">
        <f t="shared" si="15"/>
        <v>43061</v>
      </c>
      <c r="J73" s="4" t="str">
        <f t="shared" si="16"/>
        <v>Wednesday</v>
      </c>
      <c r="K73" s="5" t="str">
        <f>IF(AND(B73&lt;6,F73&lt;3),"am",IF(B73&lt;6,"pm",""))</f>
        <v>am</v>
      </c>
      <c r="L73" s="73"/>
    </row>
    <row r="74" spans="1:12" ht="20.100000000000001" customHeight="1">
      <c r="A74" s="10">
        <f t="shared" si="17"/>
        <v>43061</v>
      </c>
      <c r="B74" s="7">
        <f t="shared" si="10"/>
        <v>3</v>
      </c>
      <c r="C74" s="7" t="str">
        <f t="shared" si="11"/>
        <v>Wednesday</v>
      </c>
      <c r="D74" s="7" t="str">
        <f t="shared" si="12"/>
        <v>no</v>
      </c>
      <c r="E74" s="7">
        <f t="shared" si="13"/>
        <v>4</v>
      </c>
      <c r="F74" s="7">
        <f t="shared" si="18"/>
        <v>2</v>
      </c>
      <c r="G74" s="7">
        <f t="shared" si="14"/>
        <v>2</v>
      </c>
      <c r="I74" s="11" t="str">
        <f t="shared" si="15"/>
        <v/>
      </c>
      <c r="J74" s="4" t="str">
        <f t="shared" si="16"/>
        <v/>
      </c>
      <c r="K74" s="5"/>
      <c r="L74" s="73"/>
    </row>
    <row r="75" spans="1:12" ht="20.100000000000001" customHeight="1">
      <c r="A75" s="10">
        <f t="shared" si="17"/>
        <v>43061</v>
      </c>
      <c r="B75" s="7">
        <f t="shared" si="10"/>
        <v>3</v>
      </c>
      <c r="C75" s="7" t="str">
        <f t="shared" si="11"/>
        <v>Wednesday</v>
      </c>
      <c r="D75" s="7" t="str">
        <f t="shared" si="12"/>
        <v>no</v>
      </c>
      <c r="E75" s="7">
        <f t="shared" si="13"/>
        <v>4</v>
      </c>
      <c r="F75" s="7">
        <f t="shared" si="18"/>
        <v>3</v>
      </c>
      <c r="G75" s="7">
        <f t="shared" si="14"/>
        <v>3</v>
      </c>
      <c r="I75" s="11" t="str">
        <f t="shared" si="15"/>
        <v/>
      </c>
      <c r="J75" s="4" t="str">
        <f t="shared" si="16"/>
        <v/>
      </c>
      <c r="K75" s="5" t="str">
        <f>IF(AND(B75&lt;6,F75&lt;3),"am",IF(B75&lt;6,"pm",""))</f>
        <v>pm</v>
      </c>
      <c r="L75" s="73"/>
    </row>
    <row r="76" spans="1:12" ht="20.100000000000001" customHeight="1">
      <c r="A76" s="10">
        <f t="shared" si="17"/>
        <v>43061</v>
      </c>
      <c r="B76" s="7">
        <f t="shared" si="10"/>
        <v>3</v>
      </c>
      <c r="C76" s="7" t="str">
        <f t="shared" si="11"/>
        <v>Wednesday</v>
      </c>
      <c r="D76" s="7" t="str">
        <f t="shared" si="12"/>
        <v>no</v>
      </c>
      <c r="E76" s="7">
        <f t="shared" si="13"/>
        <v>4</v>
      </c>
      <c r="F76" s="7">
        <f t="shared" si="18"/>
        <v>4</v>
      </c>
      <c r="G76" s="7">
        <f t="shared" si="14"/>
        <v>4</v>
      </c>
      <c r="I76" s="11" t="str">
        <f t="shared" si="15"/>
        <v/>
      </c>
      <c r="J76" s="4" t="str">
        <f t="shared" si="16"/>
        <v/>
      </c>
      <c r="K76" s="5"/>
      <c r="L76" s="73"/>
    </row>
    <row r="77" spans="1:12" ht="32.25" customHeight="1">
      <c r="A77" s="10">
        <f t="shared" si="17"/>
        <v>43062</v>
      </c>
      <c r="B77" s="7">
        <f t="shared" si="10"/>
        <v>4</v>
      </c>
      <c r="C77" s="7" t="str">
        <f t="shared" si="11"/>
        <v>Thursday</v>
      </c>
      <c r="D77" s="7" t="str">
        <f t="shared" si="12"/>
        <v>no</v>
      </c>
      <c r="E77" s="7">
        <f t="shared" si="13"/>
        <v>4</v>
      </c>
      <c r="F77" s="7">
        <f t="shared" si="18"/>
        <v>1</v>
      </c>
      <c r="G77" s="7">
        <f t="shared" si="14"/>
        <v>1</v>
      </c>
      <c r="I77" s="11">
        <f t="shared" si="15"/>
        <v>43062</v>
      </c>
      <c r="J77" s="4" t="str">
        <f t="shared" si="16"/>
        <v>Thursday</v>
      </c>
      <c r="K77" s="5" t="str">
        <f>IF(AND(B77&lt;6,F77&lt;3),"am",IF(B77&lt;6,"pm",""))</f>
        <v>am</v>
      </c>
      <c r="L77" s="73"/>
    </row>
    <row r="78" spans="1:12" ht="20.100000000000001" customHeight="1">
      <c r="A78" s="10">
        <f t="shared" si="17"/>
        <v>43062</v>
      </c>
      <c r="B78" s="7">
        <f t="shared" si="10"/>
        <v>4</v>
      </c>
      <c r="C78" s="7" t="str">
        <f t="shared" si="11"/>
        <v>Thursday</v>
      </c>
      <c r="D78" s="7" t="str">
        <f t="shared" si="12"/>
        <v>no</v>
      </c>
      <c r="E78" s="7">
        <f t="shared" si="13"/>
        <v>4</v>
      </c>
      <c r="F78" s="7">
        <f t="shared" si="18"/>
        <v>2</v>
      </c>
      <c r="G78" s="7">
        <f t="shared" si="14"/>
        <v>2</v>
      </c>
      <c r="I78" s="11" t="str">
        <f t="shared" si="15"/>
        <v/>
      </c>
      <c r="J78" s="4" t="str">
        <f t="shared" si="16"/>
        <v/>
      </c>
      <c r="K78" s="5"/>
      <c r="L78" s="73"/>
    </row>
    <row r="79" spans="1:12" ht="40.5" customHeight="1">
      <c r="A79" s="10">
        <f t="shared" si="17"/>
        <v>43062</v>
      </c>
      <c r="B79" s="7">
        <f t="shared" si="10"/>
        <v>4</v>
      </c>
      <c r="C79" s="7" t="str">
        <f t="shared" si="11"/>
        <v>Thursday</v>
      </c>
      <c r="D79" s="7" t="str">
        <f t="shared" si="12"/>
        <v>no</v>
      </c>
      <c r="E79" s="7">
        <f t="shared" si="13"/>
        <v>4</v>
      </c>
      <c r="F79" s="7">
        <f t="shared" si="18"/>
        <v>3</v>
      </c>
      <c r="G79" s="7">
        <f t="shared" si="14"/>
        <v>3</v>
      </c>
      <c r="I79" s="11" t="str">
        <f t="shared" si="15"/>
        <v/>
      </c>
      <c r="J79" s="4" t="str">
        <f t="shared" si="16"/>
        <v/>
      </c>
      <c r="K79" s="5" t="str">
        <f>IF(AND(B79&lt;6,F79&lt;3),"am",IF(B79&lt;6,"pm",""))</f>
        <v>pm</v>
      </c>
      <c r="L79" s="73"/>
    </row>
    <row r="80" spans="1:12" ht="20.100000000000001" customHeight="1">
      <c r="A80" s="10">
        <f t="shared" si="17"/>
        <v>43062</v>
      </c>
      <c r="B80" s="7">
        <f t="shared" si="10"/>
        <v>4</v>
      </c>
      <c r="C80" s="7" t="str">
        <f t="shared" si="11"/>
        <v>Thursday</v>
      </c>
      <c r="D80" s="7" t="str">
        <f t="shared" si="12"/>
        <v>no</v>
      </c>
      <c r="E80" s="7">
        <f t="shared" si="13"/>
        <v>4</v>
      </c>
      <c r="F80" s="7">
        <f t="shared" si="18"/>
        <v>4</v>
      </c>
      <c r="G80" s="7">
        <f t="shared" si="14"/>
        <v>4</v>
      </c>
      <c r="I80" s="11" t="str">
        <f t="shared" si="15"/>
        <v/>
      </c>
      <c r="J80" s="4" t="str">
        <f t="shared" si="16"/>
        <v/>
      </c>
      <c r="K80" s="5"/>
      <c r="L80" s="73"/>
    </row>
    <row r="81" spans="1:13" ht="49.5" customHeight="1">
      <c r="A81" s="10">
        <f t="shared" si="17"/>
        <v>43063</v>
      </c>
      <c r="B81" s="7">
        <f t="shared" si="10"/>
        <v>5</v>
      </c>
      <c r="C81" s="7" t="str">
        <f t="shared" si="11"/>
        <v>Friday</v>
      </c>
      <c r="D81" s="7" t="str">
        <f t="shared" si="12"/>
        <v>no</v>
      </c>
      <c r="E81" s="7">
        <f t="shared" si="13"/>
        <v>4</v>
      </c>
      <c r="F81" s="7">
        <f t="shared" si="18"/>
        <v>1</v>
      </c>
      <c r="G81" s="7">
        <f t="shared" si="14"/>
        <v>1</v>
      </c>
      <c r="I81" s="11">
        <f t="shared" si="15"/>
        <v>43063</v>
      </c>
      <c r="J81" s="4" t="str">
        <f t="shared" si="16"/>
        <v>Friday</v>
      </c>
      <c r="K81" s="5" t="str">
        <f>IF(AND(B81&lt;6,F81&lt;3),"am",IF(B81&lt;6,"pm",""))</f>
        <v>am</v>
      </c>
      <c r="L81" s="73"/>
    </row>
    <row r="82" spans="1:13" ht="20.100000000000001" customHeight="1">
      <c r="A82" s="10">
        <f t="shared" si="17"/>
        <v>43063</v>
      </c>
      <c r="B82" s="7">
        <f t="shared" si="10"/>
        <v>5</v>
      </c>
      <c r="C82" s="7" t="str">
        <f t="shared" si="11"/>
        <v>Friday</v>
      </c>
      <c r="D82" s="7" t="str">
        <f t="shared" si="12"/>
        <v>no</v>
      </c>
      <c r="E82" s="7">
        <f t="shared" si="13"/>
        <v>4</v>
      </c>
      <c r="F82" s="7">
        <f t="shared" si="18"/>
        <v>2</v>
      </c>
      <c r="G82" s="7">
        <f t="shared" si="14"/>
        <v>2</v>
      </c>
      <c r="I82" s="11" t="str">
        <f t="shared" si="15"/>
        <v/>
      </c>
      <c r="J82" s="4" t="str">
        <f t="shared" si="16"/>
        <v/>
      </c>
      <c r="K82" s="5"/>
      <c r="L82" s="73"/>
    </row>
    <row r="83" spans="1:13" ht="33" customHeight="1">
      <c r="A83" s="10">
        <f t="shared" si="17"/>
        <v>43063</v>
      </c>
      <c r="B83" s="7">
        <f t="shared" si="10"/>
        <v>5</v>
      </c>
      <c r="C83" s="7" t="str">
        <f t="shared" si="11"/>
        <v>Friday</v>
      </c>
      <c r="D83" s="7" t="str">
        <f t="shared" si="12"/>
        <v>no</v>
      </c>
      <c r="E83" s="7">
        <f t="shared" si="13"/>
        <v>4</v>
      </c>
      <c r="F83" s="7">
        <f t="shared" si="18"/>
        <v>3</v>
      </c>
      <c r="G83" s="7">
        <f t="shared" si="14"/>
        <v>3</v>
      </c>
      <c r="I83" s="11" t="str">
        <f t="shared" si="15"/>
        <v/>
      </c>
      <c r="J83" s="4" t="str">
        <f t="shared" si="16"/>
        <v/>
      </c>
      <c r="K83" s="5" t="str">
        <f>IF(AND(B83&lt;6,F83&lt;3),"am",IF(B83&lt;6,"pm",""))</f>
        <v>pm</v>
      </c>
      <c r="L83" s="73"/>
    </row>
    <row r="84" spans="1:13" ht="20.100000000000001" customHeight="1">
      <c r="A84" s="10">
        <f t="shared" si="17"/>
        <v>43063</v>
      </c>
      <c r="B84" s="7">
        <f t="shared" si="10"/>
        <v>5</v>
      </c>
      <c r="C84" s="7" t="str">
        <f t="shared" si="11"/>
        <v>Friday</v>
      </c>
      <c r="D84" s="7" t="str">
        <f t="shared" si="12"/>
        <v>no</v>
      </c>
      <c r="E84" s="7">
        <f t="shared" si="13"/>
        <v>4</v>
      </c>
      <c r="F84" s="7">
        <f t="shared" si="18"/>
        <v>4</v>
      </c>
      <c r="G84" s="7">
        <f t="shared" si="14"/>
        <v>4</v>
      </c>
      <c r="I84" s="11" t="str">
        <f t="shared" si="15"/>
        <v/>
      </c>
      <c r="J84" s="4" t="str">
        <f t="shared" si="16"/>
        <v/>
      </c>
      <c r="K84" s="5"/>
      <c r="L84" s="73"/>
    </row>
    <row r="85" spans="1:13" ht="32.25" customHeight="1">
      <c r="A85" s="10">
        <f t="shared" si="17"/>
        <v>43064</v>
      </c>
      <c r="B85" s="7">
        <f t="shared" si="10"/>
        <v>6</v>
      </c>
      <c r="C85" s="7" t="str">
        <f t="shared" si="11"/>
        <v>Saturday</v>
      </c>
      <c r="D85" s="7" t="str">
        <f t="shared" si="12"/>
        <v>no</v>
      </c>
      <c r="E85" s="7">
        <f t="shared" si="13"/>
        <v>1</v>
      </c>
      <c r="F85" s="7">
        <f t="shared" si="18"/>
        <v>1</v>
      </c>
      <c r="G85" s="7">
        <f t="shared" si="14"/>
        <v>4</v>
      </c>
      <c r="I85" s="11">
        <f t="shared" si="15"/>
        <v>43064</v>
      </c>
      <c r="J85" s="4" t="str">
        <f t="shared" si="16"/>
        <v>Saturday</v>
      </c>
      <c r="K85" s="5" t="str">
        <f>IF(AND(B85&lt;6,F85&lt;3),"am",IF(B85&lt;6,"pm",""))</f>
        <v/>
      </c>
      <c r="L85" s="73"/>
    </row>
    <row r="86" spans="1:13" ht="20.100000000000001" customHeight="1">
      <c r="A86" s="10">
        <f t="shared" si="17"/>
        <v>43065</v>
      </c>
      <c r="B86" s="7">
        <f t="shared" si="10"/>
        <v>7</v>
      </c>
      <c r="C86" s="7" t="str">
        <f t="shared" si="11"/>
        <v>Sunday</v>
      </c>
      <c r="D86" s="7" t="str">
        <f t="shared" si="12"/>
        <v>no</v>
      </c>
      <c r="E86" s="7">
        <f t="shared" si="13"/>
        <v>2</v>
      </c>
      <c r="F86" s="7">
        <f t="shared" si="18"/>
        <v>1</v>
      </c>
      <c r="G86" s="7">
        <f t="shared" si="14"/>
        <v>4</v>
      </c>
      <c r="I86" s="11">
        <f t="shared" si="15"/>
        <v>43065</v>
      </c>
      <c r="J86" s="4" t="str">
        <f t="shared" si="16"/>
        <v>Sunday</v>
      </c>
      <c r="K86" s="5"/>
      <c r="L86" s="73"/>
    </row>
    <row r="87" spans="1:13" ht="75.75" customHeight="1">
      <c r="A87" s="10">
        <f t="shared" si="17"/>
        <v>43065</v>
      </c>
      <c r="B87" s="7">
        <f t="shared" si="10"/>
        <v>7</v>
      </c>
      <c r="C87" s="7" t="str">
        <f t="shared" si="11"/>
        <v>Sunday</v>
      </c>
      <c r="D87" s="7" t="str">
        <f t="shared" si="12"/>
        <v>yes</v>
      </c>
      <c r="E87" s="7">
        <f t="shared" si="13"/>
        <v>2</v>
      </c>
      <c r="F87" s="7">
        <f t="shared" si="18"/>
        <v>2</v>
      </c>
      <c r="G87" s="7" t="str">
        <f t="shared" si="14"/>
        <v/>
      </c>
      <c r="I87" s="11" t="str">
        <f t="shared" si="15"/>
        <v/>
      </c>
      <c r="J87" s="4" t="str">
        <f t="shared" si="16"/>
        <v/>
      </c>
      <c r="K87" s="5" t="str">
        <f>IF(AND(B87&lt;6,F87&lt;3),"am",IF(B87&lt;6,"pm",""))</f>
        <v/>
      </c>
      <c r="L87" s="73"/>
    </row>
    <row r="88" spans="1:13" ht="20.100000000000001" customHeight="1">
      <c r="A88" s="10">
        <f t="shared" si="17"/>
        <v>43066</v>
      </c>
      <c r="B88" s="7">
        <f t="shared" si="10"/>
        <v>1</v>
      </c>
      <c r="C88" s="7" t="str">
        <f t="shared" si="11"/>
        <v>Monday</v>
      </c>
      <c r="D88" s="7" t="str">
        <f t="shared" si="12"/>
        <v>no</v>
      </c>
      <c r="E88" s="7">
        <f t="shared" si="13"/>
        <v>4</v>
      </c>
      <c r="F88" s="7">
        <f t="shared" si="18"/>
        <v>1</v>
      </c>
      <c r="G88" s="7">
        <f t="shared" si="14"/>
        <v>1</v>
      </c>
      <c r="I88" s="11">
        <f t="shared" si="15"/>
        <v>43066</v>
      </c>
      <c r="J88" s="4" t="str">
        <f t="shared" si="16"/>
        <v>Monday</v>
      </c>
      <c r="K88" s="5"/>
      <c r="L88" s="73"/>
    </row>
    <row r="89" spans="1:13" ht="20.100000000000001" customHeight="1">
      <c r="I89" s="99"/>
      <c r="J89" s="100"/>
      <c r="K89" s="101"/>
      <c r="L89" s="102"/>
      <c r="M89" s="103"/>
    </row>
    <row r="90" spans="1:13" ht="36" customHeight="1">
      <c r="A90" s="10">
        <f>IF(F88&lt;E88,A88,A88+1)</f>
        <v>43066</v>
      </c>
      <c r="B90" s="7">
        <f t="shared" si="10"/>
        <v>1</v>
      </c>
      <c r="C90" s="7" t="str">
        <f t="shared" si="11"/>
        <v>Monday</v>
      </c>
      <c r="D90" s="7" t="str">
        <f>IF(AND(B88=7,B90=7),"yes","no")</f>
        <v>no</v>
      </c>
      <c r="E90" s="7">
        <f t="shared" si="13"/>
        <v>4</v>
      </c>
      <c r="F90" s="7">
        <f>IF(F88&lt;E88,F88+1,1)</f>
        <v>2</v>
      </c>
      <c r="G90" s="7">
        <f t="shared" si="14"/>
        <v>2</v>
      </c>
      <c r="I90" s="11" t="str">
        <f t="shared" si="15"/>
        <v/>
      </c>
      <c r="J90" s="4" t="str">
        <f t="shared" si="16"/>
        <v/>
      </c>
      <c r="K90" s="5" t="str">
        <f>IF(AND(B90&lt;6,F90&lt;3),"am",IF(B90&lt;6,"pm",""))</f>
        <v>am</v>
      </c>
      <c r="L90" s="73"/>
    </row>
    <row r="91" spans="1:13" ht="20.100000000000001" customHeight="1">
      <c r="A91" s="10">
        <f t="shared" si="17"/>
        <v>43066</v>
      </c>
      <c r="B91" s="7">
        <f t="shared" si="10"/>
        <v>1</v>
      </c>
      <c r="C91" s="7" t="str">
        <f t="shared" si="11"/>
        <v>Monday</v>
      </c>
      <c r="D91" s="7" t="str">
        <f t="shared" si="12"/>
        <v>no</v>
      </c>
      <c r="E91" s="7">
        <f t="shared" si="13"/>
        <v>4</v>
      </c>
      <c r="F91" s="7">
        <f t="shared" si="18"/>
        <v>3</v>
      </c>
      <c r="G91" s="7">
        <f t="shared" si="14"/>
        <v>3</v>
      </c>
      <c r="I91" s="11" t="str">
        <f t="shared" si="15"/>
        <v/>
      </c>
      <c r="J91" s="4" t="str">
        <f t="shared" si="16"/>
        <v/>
      </c>
      <c r="K91" s="5"/>
      <c r="L91" s="73"/>
    </row>
    <row r="92" spans="1:13" ht="35.25" customHeight="1">
      <c r="A92" s="10">
        <f t="shared" si="17"/>
        <v>43066</v>
      </c>
      <c r="B92" s="7">
        <f t="shared" si="10"/>
        <v>1</v>
      </c>
      <c r="C92" s="7" t="str">
        <f t="shared" si="11"/>
        <v>Monday</v>
      </c>
      <c r="D92" s="7" t="str">
        <f t="shared" si="12"/>
        <v>no</v>
      </c>
      <c r="E92" s="7">
        <f t="shared" si="13"/>
        <v>4</v>
      </c>
      <c r="F92" s="7">
        <f t="shared" si="18"/>
        <v>4</v>
      </c>
      <c r="G92" s="7">
        <f t="shared" si="14"/>
        <v>4</v>
      </c>
      <c r="I92" s="11" t="str">
        <f t="shared" si="15"/>
        <v/>
      </c>
      <c r="J92" s="4" t="str">
        <f t="shared" si="16"/>
        <v/>
      </c>
      <c r="K92" s="5" t="str">
        <f>IF(AND(B92&lt;6,F92&lt;3),"am",IF(B92&lt;6,"pm",""))</f>
        <v>pm</v>
      </c>
      <c r="L92" s="73"/>
    </row>
    <row r="93" spans="1:13" ht="20.100000000000001" customHeight="1">
      <c r="A93" s="10">
        <f t="shared" si="17"/>
        <v>43067</v>
      </c>
      <c r="B93" s="7">
        <f t="shared" si="10"/>
        <v>2</v>
      </c>
      <c r="C93" s="7" t="str">
        <f t="shared" si="11"/>
        <v>Tuesday</v>
      </c>
      <c r="D93" s="7" t="str">
        <f t="shared" si="12"/>
        <v>no</v>
      </c>
      <c r="E93" s="7">
        <f t="shared" si="13"/>
        <v>4</v>
      </c>
      <c r="F93" s="7">
        <f t="shared" si="18"/>
        <v>1</v>
      </c>
      <c r="G93" s="7">
        <f t="shared" si="14"/>
        <v>1</v>
      </c>
      <c r="I93" s="11">
        <f t="shared" si="15"/>
        <v>43067</v>
      </c>
      <c r="J93" s="4" t="str">
        <f t="shared" si="16"/>
        <v>Tuesday</v>
      </c>
      <c r="K93" s="5"/>
      <c r="L93" s="73"/>
    </row>
    <row r="94" spans="1:13" ht="26.25" customHeight="1">
      <c r="A94" s="10">
        <f t="shared" si="17"/>
        <v>43067</v>
      </c>
      <c r="B94" s="7">
        <f t="shared" si="10"/>
        <v>2</v>
      </c>
      <c r="C94" s="7" t="str">
        <f t="shared" si="11"/>
        <v>Tuesday</v>
      </c>
      <c r="D94" s="7" t="str">
        <f t="shared" si="12"/>
        <v>no</v>
      </c>
      <c r="E94" s="7">
        <f t="shared" si="13"/>
        <v>4</v>
      </c>
      <c r="F94" s="7">
        <f t="shared" si="18"/>
        <v>2</v>
      </c>
      <c r="G94" s="7">
        <f t="shared" si="14"/>
        <v>2</v>
      </c>
      <c r="I94" s="11" t="str">
        <f t="shared" si="15"/>
        <v/>
      </c>
      <c r="J94" s="4" t="str">
        <f t="shared" si="16"/>
        <v/>
      </c>
      <c r="K94" s="5" t="str">
        <f>IF(AND(B94&lt;6,F94&lt;3),"am",IF(B94&lt;6,"pm",""))</f>
        <v>am</v>
      </c>
      <c r="L94" s="73"/>
    </row>
    <row r="95" spans="1:13" ht="20.100000000000001" customHeight="1">
      <c r="A95" s="10">
        <f t="shared" si="17"/>
        <v>43067</v>
      </c>
      <c r="B95" s="7">
        <f t="shared" si="10"/>
        <v>2</v>
      </c>
      <c r="C95" s="7" t="str">
        <f t="shared" si="11"/>
        <v>Tuesday</v>
      </c>
      <c r="D95" s="7" t="str">
        <f t="shared" si="12"/>
        <v>no</v>
      </c>
      <c r="E95" s="7">
        <f t="shared" si="13"/>
        <v>4</v>
      </c>
      <c r="F95" s="7">
        <f t="shared" si="18"/>
        <v>3</v>
      </c>
      <c r="G95" s="7">
        <f t="shared" si="14"/>
        <v>3</v>
      </c>
      <c r="I95" s="11" t="str">
        <f t="shared" si="15"/>
        <v/>
      </c>
      <c r="J95" s="4" t="str">
        <f t="shared" si="16"/>
        <v/>
      </c>
      <c r="K95" s="5"/>
      <c r="L95" s="73"/>
    </row>
    <row r="96" spans="1:13" ht="20.100000000000001" customHeight="1">
      <c r="A96" s="10">
        <f t="shared" si="17"/>
        <v>43067</v>
      </c>
      <c r="B96" s="7">
        <f t="shared" si="10"/>
        <v>2</v>
      </c>
      <c r="C96" s="7" t="str">
        <f t="shared" si="11"/>
        <v>Tuesday</v>
      </c>
      <c r="D96" s="7" t="str">
        <f t="shared" si="12"/>
        <v>no</v>
      </c>
      <c r="E96" s="7">
        <f t="shared" si="13"/>
        <v>4</v>
      </c>
      <c r="F96" s="7">
        <f t="shared" si="18"/>
        <v>4</v>
      </c>
      <c r="G96" s="7">
        <f t="shared" si="14"/>
        <v>4</v>
      </c>
      <c r="I96" s="11" t="str">
        <f t="shared" si="15"/>
        <v/>
      </c>
      <c r="J96" s="4" t="str">
        <f t="shared" si="16"/>
        <v/>
      </c>
      <c r="K96" s="5"/>
      <c r="L96" s="73"/>
    </row>
    <row r="97" spans="1:14" ht="20.100000000000001" customHeight="1">
      <c r="A97" s="10">
        <f t="shared" si="17"/>
        <v>43068</v>
      </c>
      <c r="B97" s="7">
        <f t="shared" si="10"/>
        <v>3</v>
      </c>
      <c r="C97" s="7" t="str">
        <f t="shared" si="11"/>
        <v>Wednesday</v>
      </c>
      <c r="D97" s="7" t="str">
        <f t="shared" si="12"/>
        <v>no</v>
      </c>
      <c r="E97" s="7">
        <f t="shared" si="13"/>
        <v>4</v>
      </c>
      <c r="F97" s="7">
        <f t="shared" si="18"/>
        <v>1</v>
      </c>
      <c r="G97" s="7">
        <f t="shared" si="14"/>
        <v>1</v>
      </c>
      <c r="I97" s="11">
        <f t="shared" si="15"/>
        <v>43068</v>
      </c>
      <c r="J97" s="4" t="str">
        <f t="shared" si="16"/>
        <v>Wednesday</v>
      </c>
      <c r="K97" s="5" t="str">
        <f>IF(AND(B97&lt;6,F97&lt;3),"am",IF(B97&lt;6,"pm",""))</f>
        <v>am</v>
      </c>
      <c r="L97" s="73"/>
      <c r="N97" s="58" t="str">
        <f t="shared" ref="N97:N104" si="19">IF(M97="","",VLOOKUP(M97,comps,4,FALSE))</f>
        <v/>
      </c>
    </row>
    <row r="98" spans="1:14" ht="20.100000000000001" customHeight="1">
      <c r="A98" s="10">
        <f t="shared" si="17"/>
        <v>43068</v>
      </c>
      <c r="B98" s="7">
        <f t="shared" si="10"/>
        <v>3</v>
      </c>
      <c r="C98" s="7" t="str">
        <f t="shared" si="11"/>
        <v>Wednesday</v>
      </c>
      <c r="D98" s="7" t="str">
        <f t="shared" si="12"/>
        <v>no</v>
      </c>
      <c r="E98" s="7">
        <f t="shared" si="13"/>
        <v>4</v>
      </c>
      <c r="F98" s="7">
        <f t="shared" si="18"/>
        <v>2</v>
      </c>
      <c r="G98" s="7">
        <f t="shared" si="14"/>
        <v>2</v>
      </c>
      <c r="I98" s="11" t="str">
        <f t="shared" si="15"/>
        <v/>
      </c>
      <c r="J98" s="4" t="str">
        <f t="shared" si="16"/>
        <v/>
      </c>
      <c r="K98" s="5"/>
      <c r="L98" s="73"/>
      <c r="N98" s="58" t="str">
        <f t="shared" si="19"/>
        <v/>
      </c>
    </row>
    <row r="99" spans="1:14" ht="19.5" customHeight="1">
      <c r="A99" s="10">
        <f t="shared" si="17"/>
        <v>43068</v>
      </c>
      <c r="B99" s="7">
        <f t="shared" si="10"/>
        <v>3</v>
      </c>
      <c r="C99" s="7" t="str">
        <f t="shared" si="11"/>
        <v>Wednesday</v>
      </c>
      <c r="D99" s="7" t="str">
        <f t="shared" si="12"/>
        <v>no</v>
      </c>
      <c r="E99" s="7">
        <f t="shared" si="13"/>
        <v>4</v>
      </c>
      <c r="F99" s="7">
        <f t="shared" si="18"/>
        <v>3</v>
      </c>
      <c r="G99" s="7">
        <f t="shared" si="14"/>
        <v>3</v>
      </c>
      <c r="I99" s="11" t="str">
        <f t="shared" si="15"/>
        <v/>
      </c>
      <c r="J99" s="4" t="str">
        <f t="shared" si="16"/>
        <v/>
      </c>
      <c r="K99" s="5" t="str">
        <f>IF(AND(B99&lt;6,F99&lt;3),"am",IF(B99&lt;6,"pm",""))</f>
        <v>pm</v>
      </c>
      <c r="L99" s="73"/>
      <c r="N99" s="58" t="str">
        <f t="shared" si="19"/>
        <v/>
      </c>
    </row>
    <row r="100" spans="1:14" ht="19.5" customHeight="1">
      <c r="A100" s="10">
        <f t="shared" si="17"/>
        <v>43068</v>
      </c>
      <c r="B100" s="7">
        <f t="shared" si="10"/>
        <v>3</v>
      </c>
      <c r="C100" s="7" t="str">
        <f t="shared" si="11"/>
        <v>Wednesday</v>
      </c>
      <c r="D100" s="7" t="str">
        <f t="shared" si="12"/>
        <v>no</v>
      </c>
      <c r="E100" s="7">
        <f t="shared" si="13"/>
        <v>4</v>
      </c>
      <c r="F100" s="7">
        <f t="shared" si="18"/>
        <v>4</v>
      </c>
      <c r="G100" s="7">
        <f t="shared" si="14"/>
        <v>4</v>
      </c>
      <c r="I100" s="11" t="str">
        <f t="shared" si="15"/>
        <v/>
      </c>
      <c r="J100" s="4" t="str">
        <f t="shared" si="16"/>
        <v/>
      </c>
      <c r="K100" s="5"/>
      <c r="L100" s="73"/>
      <c r="N100" s="58" t="str">
        <f t="shared" si="19"/>
        <v/>
      </c>
    </row>
    <row r="101" spans="1:14" ht="20.100000000000001" customHeight="1">
      <c r="A101" s="10">
        <f>IF(F100&lt;E100,A100,A100+1)</f>
        <v>43069</v>
      </c>
      <c r="B101" s="7">
        <f t="shared" si="10"/>
        <v>4</v>
      </c>
      <c r="C101" s="7" t="str">
        <f t="shared" si="11"/>
        <v>Thursday</v>
      </c>
      <c r="D101" s="7" t="str">
        <f t="shared" si="12"/>
        <v>no</v>
      </c>
      <c r="E101" s="7">
        <f t="shared" si="13"/>
        <v>4</v>
      </c>
      <c r="F101" s="7">
        <f t="shared" si="18"/>
        <v>1</v>
      </c>
      <c r="G101" s="7">
        <f t="shared" si="14"/>
        <v>1</v>
      </c>
      <c r="I101" s="11">
        <f t="shared" si="15"/>
        <v>43069</v>
      </c>
      <c r="J101" s="4" t="str">
        <f t="shared" si="16"/>
        <v>Thursday</v>
      </c>
      <c r="K101" s="5" t="str">
        <f>IF(AND(B101&lt;6,F101&lt;3),"am",IF(B101&lt;6,"pm",""))</f>
        <v>am</v>
      </c>
      <c r="L101" s="73"/>
      <c r="N101" s="58" t="str">
        <f t="shared" si="19"/>
        <v/>
      </c>
    </row>
    <row r="102" spans="1:14" ht="20.100000000000001" customHeight="1">
      <c r="A102" s="10">
        <f>IF(F101&lt;E101,A101,A101+1)</f>
        <v>43069</v>
      </c>
      <c r="B102" s="7">
        <f>WEEKDAY(A102,2)</f>
        <v>4</v>
      </c>
      <c r="C102" s="7" t="str">
        <f>CHOOSE(B102,"Monday","Tuesday","Wednesday","Thursday","Friday","Saturday","Sunday")</f>
        <v>Thursday</v>
      </c>
      <c r="D102" s="7" t="str">
        <f>IF(AND(B101=7,B102=7),"yes","no")</f>
        <v>no</v>
      </c>
      <c r="E102" s="7">
        <f>IF(B102&lt;6,4,IF(B102=6,1,2))</f>
        <v>4</v>
      </c>
      <c r="F102" s="7">
        <f>IF(F101&lt;E101,F101+1,1)</f>
        <v>2</v>
      </c>
      <c r="G102" s="7">
        <f>IF(D102="yes","",IF(B102&lt;6,F102,IF(OR(B102=6,B102=7),4,"error")))</f>
        <v>2</v>
      </c>
      <c r="I102" s="11" t="str">
        <f>IF(F102=1,A102,"")</f>
        <v/>
      </c>
      <c r="J102" s="4" t="str">
        <f>IF(F102=1,C102,"")</f>
        <v/>
      </c>
      <c r="K102" s="5"/>
      <c r="L102" s="73"/>
      <c r="N102" s="58" t="str">
        <f t="shared" si="19"/>
        <v/>
      </c>
    </row>
    <row r="103" spans="1:14" ht="20.100000000000001" customHeight="1">
      <c r="N103" s="58" t="str">
        <f t="shared" si="19"/>
        <v/>
      </c>
    </row>
    <row r="104" spans="1:14" ht="20.100000000000001" customHeight="1">
      <c r="N104" s="58" t="str">
        <f t="shared" si="19"/>
        <v/>
      </c>
    </row>
  </sheetData>
  <mergeCells count="3">
    <mergeCell ref="I1:K1"/>
    <mergeCell ref="I2:J2"/>
    <mergeCell ref="K2:L2"/>
  </mergeCells>
  <conditionalFormatting sqref="I4:I101">
    <cfRule type="expression" dxfId="1163" priority="31" stopIfTrue="1">
      <formula>$G4=1</formula>
    </cfRule>
    <cfRule type="expression" dxfId="1162" priority="32" stopIfTrue="1">
      <formula>OR($G4=2,$G4=3)</formula>
    </cfRule>
    <cfRule type="expression" dxfId="1161" priority="33" stopIfTrue="1">
      <formula>$G4=4</formula>
    </cfRule>
  </conditionalFormatting>
  <conditionalFormatting sqref="J4:J101">
    <cfRule type="expression" dxfId="1160" priority="34" stopIfTrue="1">
      <formula>$G4=1</formula>
    </cfRule>
    <cfRule type="expression" dxfId="1159" priority="35" stopIfTrue="1">
      <formula>OR($G4=2,$G4=3)</formula>
    </cfRule>
    <cfRule type="expression" dxfId="1158" priority="36" stopIfTrue="1">
      <formula>$G4=4</formula>
    </cfRule>
  </conditionalFormatting>
  <conditionalFormatting sqref="K4:K101">
    <cfRule type="expression" dxfId="1157" priority="37" stopIfTrue="1">
      <formula>$G4=1</formula>
    </cfRule>
    <cfRule type="expression" dxfId="1156" priority="38" stopIfTrue="1">
      <formula>OR($G4=2,$G4=3)</formula>
    </cfRule>
    <cfRule type="expression" dxfId="1155" priority="39" stopIfTrue="1">
      <formula>$G4=4</formula>
    </cfRule>
  </conditionalFormatting>
  <conditionalFormatting sqref="L4:L101">
    <cfRule type="expression" dxfId="1154" priority="40" stopIfTrue="1">
      <formula>$G4=1</formula>
    </cfRule>
    <cfRule type="expression" dxfId="1153" priority="41" stopIfTrue="1">
      <formula>OR($G4=2,$G4=3)</formula>
    </cfRule>
    <cfRule type="expression" dxfId="1152" priority="42" stopIfTrue="1">
      <formula>$G4=4</formula>
    </cfRule>
  </conditionalFormatting>
  <conditionalFormatting sqref="M4:M101">
    <cfRule type="expression" dxfId="1151" priority="43" stopIfTrue="1">
      <formula>$G4=1</formula>
    </cfRule>
    <cfRule type="expression" dxfId="1150" priority="44" stopIfTrue="1">
      <formula>OR($G4=2,$G4=3)</formula>
    </cfRule>
    <cfRule type="expression" dxfId="1149" priority="45" stopIfTrue="1">
      <formula>$G4=4</formula>
    </cfRule>
  </conditionalFormatting>
  <conditionalFormatting sqref="I102">
    <cfRule type="expression" dxfId="1148" priority="1" stopIfTrue="1">
      <formula>$G102=1</formula>
    </cfRule>
    <cfRule type="expression" dxfId="1147" priority="2" stopIfTrue="1">
      <formula>OR($G102=2,$G102=3)</formula>
    </cfRule>
    <cfRule type="expression" dxfId="1146" priority="3" stopIfTrue="1">
      <formula>$G102=4</formula>
    </cfRule>
  </conditionalFormatting>
  <conditionalFormatting sqref="J102">
    <cfRule type="expression" dxfId="1145" priority="4" stopIfTrue="1">
      <formula>$G102=1</formula>
    </cfRule>
    <cfRule type="expression" dxfId="1144" priority="5" stopIfTrue="1">
      <formula>OR($G102=2,$G102=3)</formula>
    </cfRule>
    <cfRule type="expression" dxfId="1143" priority="6" stopIfTrue="1">
      <formula>$G102=4</formula>
    </cfRule>
  </conditionalFormatting>
  <conditionalFormatting sqref="K102">
    <cfRule type="expression" dxfId="1142" priority="7" stopIfTrue="1">
      <formula>$G102=1</formula>
    </cfRule>
    <cfRule type="expression" dxfId="1141" priority="8" stopIfTrue="1">
      <formula>OR($G102=2,$G102=3)</formula>
    </cfRule>
    <cfRule type="expression" dxfId="1140" priority="9" stopIfTrue="1">
      <formula>$G102=4</formula>
    </cfRule>
  </conditionalFormatting>
  <conditionalFormatting sqref="L102">
    <cfRule type="expression" dxfId="1139" priority="10" stopIfTrue="1">
      <formula>$G102=1</formula>
    </cfRule>
    <cfRule type="expression" dxfId="1138" priority="11" stopIfTrue="1">
      <formula>OR($G102=2,$G102=3)</formula>
    </cfRule>
    <cfRule type="expression" dxfId="1137" priority="12" stopIfTrue="1">
      <formula>$G102=4</formula>
    </cfRule>
  </conditionalFormatting>
  <conditionalFormatting sqref="M102">
    <cfRule type="expression" dxfId="1136" priority="13" stopIfTrue="1">
      <formula>$G102=1</formula>
    </cfRule>
    <cfRule type="expression" dxfId="1135" priority="14" stopIfTrue="1">
      <formula>OR($G102=2,$G102=3)</formula>
    </cfRule>
    <cfRule type="expression" dxfId="1134" priority="15" stopIfTrue="1">
      <formula>$G102=4</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21"/>
  <sheetViews>
    <sheetView topLeftCell="H1" zoomScale="136" zoomScaleNormal="136" workbookViewId="0">
      <selection activeCell="I1" sqref="I1:K1"/>
    </sheetView>
  </sheetViews>
  <sheetFormatPr defaultColWidth="8.85546875" defaultRowHeight="20.100000000000001" customHeight="1"/>
  <cols>
    <col min="1" max="1" width="9.28515625" style="10" hidden="1" customWidth="1"/>
    <col min="2" max="2" width="9.28515625" style="7" hidden="1" customWidth="1"/>
    <col min="3" max="3" width="10.85546875" style="7" hidden="1" customWidth="1"/>
    <col min="4" max="4" width="8.85546875" style="7" hidden="1" customWidth="1"/>
    <col min="5" max="5" width="9.28515625" style="7" hidden="1" customWidth="1"/>
    <col min="6" max="6" width="13.28515625" style="7" hidden="1" customWidth="1"/>
    <col min="7" max="7" width="9" style="7" hidden="1" customWidth="1"/>
    <col min="8" max="8" width="12.140625" style="2" customWidth="1"/>
    <col min="9" max="9" width="6.140625" style="11" bestFit="1" customWidth="1"/>
    <col min="10" max="10" width="15.42578125" style="6" customWidth="1"/>
    <col min="11" max="11" width="7" style="3" customWidth="1"/>
    <col min="12" max="12" width="55.85546875" style="69" customWidth="1"/>
    <col min="13" max="13" width="29.140625" style="18" customWidth="1"/>
    <col min="14" max="14" width="42.42578125" style="58" customWidth="1"/>
    <col min="15" max="16384" width="8.85546875" style="1"/>
  </cols>
  <sheetData>
    <row r="1" spans="1:14" ht="63" customHeight="1">
      <c r="A1" s="9"/>
      <c r="B1" s="8"/>
      <c r="C1" s="8"/>
      <c r="D1" s="8"/>
      <c r="E1" s="8"/>
      <c r="F1" s="8"/>
      <c r="G1" s="8"/>
      <c r="I1" s="226">
        <v>43070</v>
      </c>
      <c r="J1" s="227"/>
      <c r="K1" s="227"/>
      <c r="L1" s="84"/>
    </row>
    <row r="2" spans="1:14" ht="41.25" customHeight="1">
      <c r="A2" s="9" t="s">
        <v>223</v>
      </c>
      <c r="B2" s="8" t="s">
        <v>268</v>
      </c>
      <c r="C2" s="8" t="s">
        <v>269</v>
      </c>
      <c r="D2" s="8" t="s">
        <v>270</v>
      </c>
      <c r="E2" s="8" t="s">
        <v>271</v>
      </c>
      <c r="F2" s="8" t="s">
        <v>272</v>
      </c>
      <c r="G2" s="8" t="s">
        <v>273</v>
      </c>
      <c r="I2" s="228" t="s">
        <v>223</v>
      </c>
      <c r="J2" s="229"/>
      <c r="K2" s="230" t="s">
        <v>225</v>
      </c>
      <c r="L2" s="231"/>
      <c r="M2" s="120" t="s">
        <v>274</v>
      </c>
    </row>
    <row r="3" spans="1:14" ht="20.100000000000001" customHeight="1">
      <c r="I3" s="12"/>
      <c r="J3" s="13"/>
      <c r="K3" s="14"/>
      <c r="L3" s="85"/>
      <c r="M3" s="19"/>
    </row>
    <row r="4" spans="1:14" ht="36.75" customHeight="1">
      <c r="A4" s="10">
        <v>42339</v>
      </c>
      <c r="B4" s="7">
        <f t="shared" ref="B4:B73" si="0">WEEKDAY(A4,2)</f>
        <v>2</v>
      </c>
      <c r="C4" s="7" t="str">
        <f t="shared" ref="C4:C12" si="1">CHOOSE(B4,"Monday","Tuesday","Wednesday","Thursday","Friday","Saturday","Sunday")</f>
        <v>Tuesday</v>
      </c>
      <c r="D4" s="7" t="str">
        <f t="shared" ref="D4:D73" si="2">IF(AND(B3=7,B4=7),"yes","no")</f>
        <v>no</v>
      </c>
      <c r="E4" s="7">
        <f>IF(B4&lt;6,4,IF(B4=6,1,2))</f>
        <v>4</v>
      </c>
      <c r="F4" s="7">
        <v>1</v>
      </c>
      <c r="G4" s="7">
        <f t="shared" ref="G4:G73" si="3">IF(D4="yes","",IF(B4&lt;6,F4,IF(OR(B4=6,B4=7),4,"error")))</f>
        <v>1</v>
      </c>
      <c r="I4" s="11">
        <v>1</v>
      </c>
      <c r="J4" s="4" t="str">
        <f>IF(F4=1,C4,"")</f>
        <v>Tuesday</v>
      </c>
      <c r="K4" s="5" t="str">
        <f>IF(AND(B4&lt;6,F4&lt;3),"am",IF(B4&lt;6,"pm",""))</f>
        <v>am</v>
      </c>
      <c r="L4" s="73"/>
      <c r="N4" s="58" t="str">
        <f t="shared" ref="N4:N9" si="4">IF(M4="","",VLOOKUP(M4,comps,4,FALSE))</f>
        <v/>
      </c>
    </row>
    <row r="5" spans="1:14" ht="20.100000000000001" customHeight="1">
      <c r="A5" s="10">
        <f>IF(F4&lt;E4,A4,A4+1)</f>
        <v>42339</v>
      </c>
      <c r="B5" s="7">
        <f t="shared" si="0"/>
        <v>2</v>
      </c>
      <c r="C5" s="7" t="str">
        <f t="shared" si="1"/>
        <v>Tuesday</v>
      </c>
      <c r="D5" s="7" t="str">
        <f>IF(AND(B3=7,B5=7),"yes","no")</f>
        <v>no</v>
      </c>
      <c r="E5" s="7">
        <f>IF(B5&lt;6,4,IF(B5=6,1,2))</f>
        <v>4</v>
      </c>
      <c r="F5" s="7">
        <v>2</v>
      </c>
      <c r="G5" s="7">
        <f t="shared" si="3"/>
        <v>2</v>
      </c>
      <c r="J5" s="4"/>
      <c r="K5" s="5"/>
      <c r="L5" s="86"/>
      <c r="N5" s="58" t="str">
        <f t="shared" si="4"/>
        <v/>
      </c>
    </row>
    <row r="6" spans="1:14" ht="36" customHeight="1">
      <c r="A6" s="10">
        <f>IF(F4&lt;E4,A4,A4+1)</f>
        <v>42339</v>
      </c>
      <c r="B6" s="7">
        <f t="shared" si="0"/>
        <v>2</v>
      </c>
      <c r="C6" s="7" t="str">
        <f t="shared" si="1"/>
        <v>Tuesday</v>
      </c>
      <c r="D6" s="7" t="str">
        <f>IF(AND(B4=7,B6=7),"yes","no")</f>
        <v>no</v>
      </c>
      <c r="E6" s="7">
        <f t="shared" ref="E6:E73" si="5">IF(B6&lt;6,4,IF(B6=6,1,2))</f>
        <v>4</v>
      </c>
      <c r="F6" s="7">
        <f>IF(F4&lt;E4,F4+1,1)</f>
        <v>2</v>
      </c>
      <c r="G6" s="7">
        <f t="shared" si="3"/>
        <v>2</v>
      </c>
      <c r="I6" s="11" t="str">
        <f t="shared" ref="I6:I11" si="6">IF(F6=1,A6,"")</f>
        <v/>
      </c>
      <c r="J6" s="4" t="str">
        <f t="shared" ref="J6:J11" si="7">IF(F6=1,C6,"")</f>
        <v/>
      </c>
      <c r="K6" s="5" t="str">
        <f>IF(AND(B6&lt;6,F6&lt;3),"am",IF(B6&lt;6,"pm",""))</f>
        <v>am</v>
      </c>
      <c r="L6" s="73"/>
      <c r="N6" s="58" t="str">
        <f t="shared" si="4"/>
        <v/>
      </c>
    </row>
    <row r="7" spans="1:14" ht="20.100000000000001" customHeight="1">
      <c r="A7" s="10">
        <f t="shared" ref="A7:A72" si="8">IF(F6&lt;E6,A6,A6+1)</f>
        <v>42339</v>
      </c>
      <c r="B7" s="7">
        <f t="shared" si="0"/>
        <v>2</v>
      </c>
      <c r="C7" s="7" t="str">
        <f t="shared" si="1"/>
        <v>Tuesday</v>
      </c>
      <c r="D7" s="7" t="str">
        <f t="shared" si="2"/>
        <v>no</v>
      </c>
      <c r="E7" s="7">
        <f t="shared" si="5"/>
        <v>4</v>
      </c>
      <c r="F7" s="7">
        <v>2</v>
      </c>
      <c r="G7" s="7">
        <f t="shared" si="3"/>
        <v>2</v>
      </c>
      <c r="I7" s="11" t="str">
        <f t="shared" si="6"/>
        <v/>
      </c>
      <c r="J7" s="4" t="str">
        <f t="shared" si="7"/>
        <v/>
      </c>
      <c r="K7" s="5"/>
      <c r="L7" s="86"/>
      <c r="N7" s="58" t="str">
        <f t="shared" si="4"/>
        <v/>
      </c>
    </row>
    <row r="8" spans="1:14" ht="33" customHeight="1">
      <c r="A8" s="10">
        <f>IF(F6&lt;E6,A6,A6+1)</f>
        <v>42339</v>
      </c>
      <c r="B8" s="7">
        <f t="shared" si="0"/>
        <v>2</v>
      </c>
      <c r="C8" s="7" t="str">
        <f t="shared" si="1"/>
        <v>Tuesday</v>
      </c>
      <c r="D8" s="7" t="str">
        <f>IF(AND(B6=7,B8=7),"yes","no")</f>
        <v>no</v>
      </c>
      <c r="E8" s="7">
        <f t="shared" si="5"/>
        <v>4</v>
      </c>
      <c r="F8" s="7">
        <f>IF(F6&lt;E6,F6+1,1)</f>
        <v>3</v>
      </c>
      <c r="G8" s="7">
        <f t="shared" si="3"/>
        <v>3</v>
      </c>
      <c r="I8" s="11" t="str">
        <f t="shared" si="6"/>
        <v/>
      </c>
      <c r="J8" s="4" t="str">
        <f t="shared" si="7"/>
        <v/>
      </c>
      <c r="K8" s="5" t="str">
        <f>IF(AND(B8&lt;6,F8&lt;3),"am",IF(B8&lt;6,"pm",""))</f>
        <v>pm</v>
      </c>
      <c r="L8" s="73"/>
      <c r="N8" s="58" t="str">
        <f t="shared" si="4"/>
        <v/>
      </c>
    </row>
    <row r="9" spans="1:14" ht="20.100000000000001" customHeight="1">
      <c r="A9" s="10">
        <f>IF(F7&lt;E7,A7,A7+1)</f>
        <v>42339</v>
      </c>
      <c r="B9" s="7">
        <f t="shared" si="0"/>
        <v>2</v>
      </c>
      <c r="C9" s="7" t="str">
        <f t="shared" si="1"/>
        <v>Tuesday</v>
      </c>
      <c r="D9" s="7" t="str">
        <f>IF(AND(B7=7,B9=7),"yes","no")</f>
        <v>no</v>
      </c>
      <c r="E9" s="7">
        <f t="shared" si="5"/>
        <v>4</v>
      </c>
      <c r="F9" s="7">
        <f>IF(F7&lt;E7,F7+1,1)</f>
        <v>3</v>
      </c>
      <c r="G9" s="7">
        <f t="shared" si="3"/>
        <v>3</v>
      </c>
      <c r="I9" s="11" t="str">
        <f t="shared" si="6"/>
        <v/>
      </c>
      <c r="J9" s="4" t="str">
        <f t="shared" si="7"/>
        <v/>
      </c>
      <c r="K9" s="5"/>
      <c r="L9" s="86"/>
      <c r="N9" s="58" t="str">
        <f t="shared" si="4"/>
        <v/>
      </c>
    </row>
    <row r="10" spans="1:14" ht="32.25" customHeight="1">
      <c r="A10" s="10">
        <f t="shared" si="8"/>
        <v>42339</v>
      </c>
      <c r="B10" s="7">
        <f t="shared" si="0"/>
        <v>2</v>
      </c>
      <c r="C10" s="7" t="str">
        <f t="shared" si="1"/>
        <v>Tuesday</v>
      </c>
      <c r="D10" s="7" t="str">
        <f t="shared" si="2"/>
        <v>no</v>
      </c>
      <c r="E10" s="7">
        <f t="shared" si="5"/>
        <v>4</v>
      </c>
      <c r="F10" s="7">
        <v>3</v>
      </c>
      <c r="G10" s="7">
        <f t="shared" si="3"/>
        <v>3</v>
      </c>
      <c r="I10" s="11" t="str">
        <f t="shared" si="6"/>
        <v/>
      </c>
      <c r="J10" s="4" t="str">
        <f t="shared" si="7"/>
        <v/>
      </c>
      <c r="K10" s="5" t="str">
        <f>IF(AND(B10&lt;6,F10&lt;3),"am",IF(B10&lt;6,"pm",""))</f>
        <v>pm</v>
      </c>
    </row>
    <row r="11" spans="1:14" ht="33" customHeight="1">
      <c r="A11" s="10">
        <f>IF(F9&lt;E9,A9,A9+1)</f>
        <v>42339</v>
      </c>
      <c r="B11" s="7">
        <f t="shared" si="0"/>
        <v>2</v>
      </c>
      <c r="C11" s="7" t="str">
        <f t="shared" si="1"/>
        <v>Tuesday</v>
      </c>
      <c r="D11" s="7" t="str">
        <f>IF(AND(B9=7,B11=7),"yes","no")</f>
        <v>no</v>
      </c>
      <c r="E11" s="7">
        <f t="shared" si="5"/>
        <v>4</v>
      </c>
      <c r="F11" s="7">
        <v>3</v>
      </c>
      <c r="G11" s="7">
        <f t="shared" si="3"/>
        <v>3</v>
      </c>
      <c r="I11" s="11" t="str">
        <f t="shared" si="6"/>
        <v/>
      </c>
      <c r="J11" s="4" t="str">
        <f t="shared" si="7"/>
        <v/>
      </c>
      <c r="K11" s="5"/>
      <c r="L11" s="83"/>
      <c r="N11" s="58" t="str">
        <f>IF(M11="","",VLOOKUP(M11,comps,4,FALSE))</f>
        <v/>
      </c>
    </row>
    <row r="12" spans="1:14" ht="32.25" customHeight="1">
      <c r="A12" s="10">
        <f>IF(F10&lt;E10,A10,A10+1)</f>
        <v>42339</v>
      </c>
      <c r="B12" s="7">
        <f t="shared" si="0"/>
        <v>2</v>
      </c>
      <c r="C12" s="7" t="str">
        <f t="shared" si="1"/>
        <v>Tuesday</v>
      </c>
      <c r="D12" s="7" t="str">
        <f>IF(AND(B10=7,B12=7),"yes","no")</f>
        <v>no</v>
      </c>
      <c r="E12" s="7">
        <f t="shared" si="5"/>
        <v>4</v>
      </c>
      <c r="F12" s="7">
        <v>3</v>
      </c>
      <c r="G12" s="7">
        <f t="shared" si="3"/>
        <v>3</v>
      </c>
      <c r="I12" s="11" t="str">
        <f t="shared" ref="I12:I34" si="9">IF(F12=1,A13,"")</f>
        <v/>
      </c>
      <c r="J12" s="4" t="str">
        <f t="shared" ref="J12:J34" si="10">IF(F12=1,C13,"")</f>
        <v/>
      </c>
      <c r="K12" s="5" t="str">
        <f>IF(AND(B13&lt;6,F12&lt;3),"am",IF(B13&lt;6,"pm",""))</f>
        <v>pm</v>
      </c>
      <c r="L12" s="73"/>
      <c r="N12" s="58" t="str">
        <f t="shared" ref="N12:N58" si="11">IF(M12="","",VLOOKUP(M12,comps,4,FALSE))</f>
        <v/>
      </c>
    </row>
    <row r="13" spans="1:14" ht="20.100000000000001" customHeight="1">
      <c r="A13" s="10">
        <f t="shared" si="8"/>
        <v>42339</v>
      </c>
      <c r="B13" s="7">
        <v>2</v>
      </c>
      <c r="C13" s="7" t="str">
        <f>CHOOSE(B13,"Monday","Tuesday","Wednesday","Thursday","Friday","Saturday","Sunday")</f>
        <v>Tuesday</v>
      </c>
      <c r="D13" s="7" t="str">
        <f t="shared" si="2"/>
        <v>no</v>
      </c>
      <c r="E13" s="7">
        <f t="shared" si="5"/>
        <v>4</v>
      </c>
      <c r="F13" s="7">
        <v>4</v>
      </c>
      <c r="G13" s="7">
        <v>2</v>
      </c>
      <c r="I13" s="11" t="str">
        <f t="shared" si="9"/>
        <v/>
      </c>
      <c r="J13" s="4" t="str">
        <f t="shared" si="10"/>
        <v/>
      </c>
      <c r="K13" s="5"/>
      <c r="L13" s="86"/>
      <c r="N13" s="58" t="str">
        <f t="shared" si="11"/>
        <v/>
      </c>
    </row>
    <row r="14" spans="1:14" ht="42" customHeight="1">
      <c r="A14" s="10">
        <f>IF(F12&lt;E12,A12,A12+1)</f>
        <v>42339</v>
      </c>
      <c r="B14" s="7">
        <f t="shared" si="0"/>
        <v>2</v>
      </c>
      <c r="C14" s="7" t="str">
        <f>CHOOSE(B14,"Monday","Tuesday","Wednesday","Thursday","Friday","Saturday","Sunday")</f>
        <v>Tuesday</v>
      </c>
      <c r="D14" s="7" t="str">
        <f>IF(AND(B12=7,B14=7),"yes","no")</f>
        <v>no</v>
      </c>
      <c r="E14" s="7">
        <f t="shared" si="5"/>
        <v>4</v>
      </c>
      <c r="F14" s="7">
        <f>IF(F12&lt;E12,F12+1,1)</f>
        <v>4</v>
      </c>
      <c r="G14" s="7">
        <f t="shared" si="3"/>
        <v>4</v>
      </c>
      <c r="I14" s="11" t="str">
        <f t="shared" si="9"/>
        <v/>
      </c>
      <c r="J14" s="4" t="str">
        <f t="shared" si="10"/>
        <v/>
      </c>
      <c r="K14" s="5" t="str">
        <f>IF(AND(B15&lt;6,F14&lt;3),"am",IF(B15&lt;6,"pm",""))</f>
        <v>pm</v>
      </c>
      <c r="L14" s="73"/>
      <c r="N14" s="58" t="str">
        <f t="shared" si="11"/>
        <v/>
      </c>
    </row>
    <row r="15" spans="1:14" ht="20.100000000000001" customHeight="1">
      <c r="A15" s="10">
        <f>IF(F13&lt;E13,A13,A13+1)</f>
        <v>42340</v>
      </c>
      <c r="B15" s="7">
        <f t="shared" si="0"/>
        <v>3</v>
      </c>
      <c r="C15" s="7" t="str">
        <f t="shared" ref="C15:C79" si="12">CHOOSE(B15,"Monday","Tuesday","Wednesday","Thursday","Friday","Saturday","Sunday")</f>
        <v>Wednesday</v>
      </c>
      <c r="D15" s="7" t="str">
        <f>IF(AND(B13=7,B15=7),"yes","no")</f>
        <v>no</v>
      </c>
      <c r="E15" s="7">
        <f t="shared" si="5"/>
        <v>4</v>
      </c>
      <c r="F15" s="7">
        <f>IF(F13&lt;E13,F13+1,1)</f>
        <v>1</v>
      </c>
      <c r="G15" s="7">
        <v>2</v>
      </c>
      <c r="I15" s="11">
        <f t="shared" si="9"/>
        <v>42340</v>
      </c>
      <c r="J15" s="4" t="str">
        <f t="shared" si="10"/>
        <v>Wednesday</v>
      </c>
      <c r="K15" s="5"/>
      <c r="L15" s="86"/>
      <c r="N15" s="58" t="str">
        <f t="shared" si="11"/>
        <v/>
      </c>
    </row>
    <row r="16" spans="1:14" ht="44.25" customHeight="1">
      <c r="A16" s="10">
        <f t="shared" si="8"/>
        <v>42340</v>
      </c>
      <c r="B16" s="7">
        <f t="shared" si="0"/>
        <v>3</v>
      </c>
      <c r="C16" s="7" t="str">
        <f t="shared" si="12"/>
        <v>Wednesday</v>
      </c>
      <c r="D16" s="7" t="str">
        <f t="shared" si="2"/>
        <v>no</v>
      </c>
      <c r="E16" s="7">
        <f t="shared" si="5"/>
        <v>4</v>
      </c>
      <c r="F16" s="7">
        <f t="shared" ref="F16:F72" si="13">IF(F15&lt;E15,F15+1,1)</f>
        <v>2</v>
      </c>
      <c r="G16" s="7">
        <f t="shared" si="3"/>
        <v>2</v>
      </c>
      <c r="I16" s="11" t="str">
        <f t="shared" si="9"/>
        <v/>
      </c>
      <c r="J16" s="4" t="str">
        <f t="shared" si="10"/>
        <v/>
      </c>
      <c r="K16" s="5" t="str">
        <f>IF(AND(B17&lt;6,F16&lt;3),"am",IF(B17&lt;6,"pm",""))</f>
        <v>am</v>
      </c>
      <c r="L16" s="73"/>
      <c r="N16" s="58" t="str">
        <f t="shared" si="11"/>
        <v/>
      </c>
    </row>
    <row r="17" spans="1:14" ht="20.100000000000001" customHeight="1">
      <c r="A17" s="10">
        <f t="shared" si="8"/>
        <v>42340</v>
      </c>
      <c r="B17" s="7">
        <f t="shared" si="0"/>
        <v>3</v>
      </c>
      <c r="C17" s="7" t="str">
        <f t="shared" si="12"/>
        <v>Wednesday</v>
      </c>
      <c r="D17" s="7" t="str">
        <f t="shared" si="2"/>
        <v>no</v>
      </c>
      <c r="E17" s="7">
        <f t="shared" si="5"/>
        <v>4</v>
      </c>
      <c r="F17" s="7">
        <f t="shared" si="13"/>
        <v>3</v>
      </c>
      <c r="G17" s="7">
        <f t="shared" si="3"/>
        <v>3</v>
      </c>
      <c r="I17" s="11" t="str">
        <f t="shared" si="9"/>
        <v/>
      </c>
      <c r="J17" s="4" t="str">
        <f t="shared" si="10"/>
        <v/>
      </c>
      <c r="K17" s="5"/>
      <c r="L17" s="86"/>
      <c r="N17" s="58" t="str">
        <f t="shared" si="11"/>
        <v/>
      </c>
    </row>
    <row r="18" spans="1:14" ht="20.100000000000001" customHeight="1">
      <c r="A18" s="10">
        <f t="shared" si="8"/>
        <v>42340</v>
      </c>
      <c r="B18" s="7">
        <f t="shared" si="0"/>
        <v>3</v>
      </c>
      <c r="C18" s="7" t="str">
        <f t="shared" si="12"/>
        <v>Wednesday</v>
      </c>
      <c r="D18" s="7" t="str">
        <f t="shared" si="2"/>
        <v>no</v>
      </c>
      <c r="E18" s="7">
        <f t="shared" si="5"/>
        <v>4</v>
      </c>
      <c r="F18" s="7">
        <f t="shared" si="13"/>
        <v>4</v>
      </c>
      <c r="G18" s="7">
        <f t="shared" si="3"/>
        <v>4</v>
      </c>
      <c r="I18" s="11" t="str">
        <f t="shared" si="9"/>
        <v/>
      </c>
      <c r="J18" s="4" t="str">
        <f t="shared" si="10"/>
        <v/>
      </c>
      <c r="K18" s="5" t="str">
        <f>IF(AND(B19&lt;6,F18&lt;3),"am",IF(B19&lt;6,"pm",""))</f>
        <v>pm</v>
      </c>
      <c r="L18" s="86"/>
      <c r="N18" s="58" t="str">
        <f t="shared" si="11"/>
        <v/>
      </c>
    </row>
    <row r="19" spans="1:14" ht="20.100000000000001" customHeight="1">
      <c r="A19" s="10">
        <f t="shared" si="8"/>
        <v>42341</v>
      </c>
      <c r="B19" s="7">
        <f t="shared" si="0"/>
        <v>4</v>
      </c>
      <c r="C19" s="7" t="str">
        <f t="shared" si="12"/>
        <v>Thursday</v>
      </c>
      <c r="D19" s="7" t="str">
        <f t="shared" si="2"/>
        <v>no</v>
      </c>
      <c r="E19" s="7">
        <f t="shared" si="5"/>
        <v>4</v>
      </c>
      <c r="F19" s="7">
        <f t="shared" si="13"/>
        <v>1</v>
      </c>
      <c r="G19" s="7">
        <f t="shared" si="3"/>
        <v>1</v>
      </c>
      <c r="I19" s="11">
        <f t="shared" si="9"/>
        <v>42341</v>
      </c>
      <c r="J19" s="4" t="str">
        <f t="shared" si="10"/>
        <v>Thursday</v>
      </c>
      <c r="K19" s="5"/>
      <c r="L19" s="86"/>
      <c r="N19" s="58" t="str">
        <f t="shared" si="11"/>
        <v/>
      </c>
    </row>
    <row r="20" spans="1:14" ht="20.100000000000001" customHeight="1">
      <c r="A20" s="10">
        <f t="shared" si="8"/>
        <v>42341</v>
      </c>
      <c r="B20" s="7">
        <f t="shared" si="0"/>
        <v>4</v>
      </c>
      <c r="C20" s="7" t="str">
        <f t="shared" si="12"/>
        <v>Thursday</v>
      </c>
      <c r="D20" s="7" t="str">
        <f t="shared" si="2"/>
        <v>no</v>
      </c>
      <c r="E20" s="7">
        <f t="shared" si="5"/>
        <v>4</v>
      </c>
      <c r="F20" s="7">
        <f t="shared" si="13"/>
        <v>2</v>
      </c>
      <c r="G20" s="7">
        <f t="shared" si="3"/>
        <v>2</v>
      </c>
      <c r="I20" s="11" t="str">
        <f t="shared" si="9"/>
        <v/>
      </c>
      <c r="J20" s="4" t="str">
        <f t="shared" si="10"/>
        <v/>
      </c>
      <c r="K20" s="5" t="str">
        <f>IF(AND(B21&lt;6,F20&lt;3),"am",IF(B21&lt;6,"pm",""))</f>
        <v>am</v>
      </c>
      <c r="L20" s="73"/>
      <c r="N20" s="58" t="str">
        <f t="shared" si="11"/>
        <v/>
      </c>
    </row>
    <row r="21" spans="1:14" ht="20.100000000000001" customHeight="1">
      <c r="A21" s="10">
        <f t="shared" si="8"/>
        <v>42341</v>
      </c>
      <c r="B21" s="7">
        <f t="shared" si="0"/>
        <v>4</v>
      </c>
      <c r="C21" s="7" t="str">
        <f t="shared" si="12"/>
        <v>Thursday</v>
      </c>
      <c r="D21" s="7" t="str">
        <f t="shared" si="2"/>
        <v>no</v>
      </c>
      <c r="E21" s="7">
        <f t="shared" si="5"/>
        <v>4</v>
      </c>
      <c r="F21" s="7">
        <f t="shared" si="13"/>
        <v>3</v>
      </c>
      <c r="G21" s="7">
        <f t="shared" si="3"/>
        <v>3</v>
      </c>
      <c r="I21" s="11" t="str">
        <f t="shared" si="9"/>
        <v/>
      </c>
      <c r="J21" s="4" t="str">
        <f t="shared" si="10"/>
        <v/>
      </c>
      <c r="K21" s="5"/>
      <c r="L21" s="86"/>
      <c r="N21" s="58" t="str">
        <f t="shared" si="11"/>
        <v/>
      </c>
    </row>
    <row r="22" spans="1:14" ht="20.100000000000001" customHeight="1">
      <c r="A22" s="10">
        <f t="shared" si="8"/>
        <v>42341</v>
      </c>
      <c r="B22" s="7">
        <f t="shared" si="0"/>
        <v>4</v>
      </c>
      <c r="C22" s="7" t="str">
        <f t="shared" si="12"/>
        <v>Thursday</v>
      </c>
      <c r="D22" s="7" t="str">
        <f t="shared" si="2"/>
        <v>no</v>
      </c>
      <c r="E22" s="7">
        <f t="shared" si="5"/>
        <v>4</v>
      </c>
      <c r="F22" s="7">
        <f t="shared" si="13"/>
        <v>4</v>
      </c>
      <c r="G22" s="7">
        <f t="shared" si="3"/>
        <v>4</v>
      </c>
      <c r="I22" s="11" t="str">
        <f>IF(F22=1,A23,"")</f>
        <v/>
      </c>
      <c r="J22" s="4" t="str">
        <f>IF(F22=1,C23,"")</f>
        <v/>
      </c>
      <c r="K22" s="5" t="str">
        <f>IF(AND(B23&lt;6,F22&lt;3),"am",IF(B23&lt;6,"pm",""))</f>
        <v>pm</v>
      </c>
      <c r="L22" s="86"/>
      <c r="N22" s="58" t="str">
        <f t="shared" si="11"/>
        <v/>
      </c>
    </row>
    <row r="23" spans="1:14" ht="55.5" customHeight="1">
      <c r="A23" s="10">
        <f t="shared" si="8"/>
        <v>42342</v>
      </c>
      <c r="B23" s="7">
        <f t="shared" si="0"/>
        <v>5</v>
      </c>
      <c r="C23" s="7" t="str">
        <f t="shared" si="12"/>
        <v>Friday</v>
      </c>
      <c r="D23" s="7" t="str">
        <f t="shared" si="2"/>
        <v>no</v>
      </c>
      <c r="E23" s="7">
        <f t="shared" si="5"/>
        <v>4</v>
      </c>
      <c r="F23" s="7">
        <f t="shared" si="13"/>
        <v>1</v>
      </c>
      <c r="G23" s="7">
        <f t="shared" si="3"/>
        <v>1</v>
      </c>
      <c r="I23" s="11">
        <f t="shared" si="9"/>
        <v>42342</v>
      </c>
      <c r="J23" s="4" t="str">
        <f t="shared" si="10"/>
        <v>Friday</v>
      </c>
      <c r="K23" s="5" t="s">
        <v>275</v>
      </c>
      <c r="L23" s="73"/>
      <c r="N23" s="58" t="str">
        <f t="shared" si="11"/>
        <v/>
      </c>
    </row>
    <row r="24" spans="1:14" ht="25.5" customHeight="1">
      <c r="A24" s="10">
        <f t="shared" si="8"/>
        <v>42342</v>
      </c>
      <c r="B24" s="7">
        <f t="shared" si="0"/>
        <v>5</v>
      </c>
      <c r="C24" s="7" t="str">
        <f t="shared" si="12"/>
        <v>Friday</v>
      </c>
      <c r="D24" s="7" t="str">
        <f t="shared" si="2"/>
        <v>no</v>
      </c>
      <c r="E24" s="7">
        <f t="shared" si="5"/>
        <v>4</v>
      </c>
      <c r="F24" s="7">
        <f t="shared" si="13"/>
        <v>2</v>
      </c>
      <c r="G24" s="7">
        <f t="shared" si="3"/>
        <v>2</v>
      </c>
      <c r="I24" s="11" t="str">
        <f t="shared" si="9"/>
        <v/>
      </c>
      <c r="J24" s="4" t="str">
        <f t="shared" si="10"/>
        <v/>
      </c>
      <c r="K24" s="5"/>
      <c r="L24" s="73"/>
      <c r="N24" s="58" t="str">
        <f t="shared" si="11"/>
        <v/>
      </c>
    </row>
    <row r="25" spans="1:14" ht="20.100000000000001" customHeight="1">
      <c r="A25" s="10">
        <f t="shared" si="8"/>
        <v>42342</v>
      </c>
      <c r="B25" s="7">
        <f t="shared" si="0"/>
        <v>5</v>
      </c>
      <c r="C25" s="7" t="str">
        <f t="shared" si="12"/>
        <v>Friday</v>
      </c>
      <c r="D25" s="7" t="str">
        <f t="shared" si="2"/>
        <v>no</v>
      </c>
      <c r="E25" s="7">
        <f t="shared" si="5"/>
        <v>4</v>
      </c>
      <c r="F25" s="7">
        <f t="shared" si="13"/>
        <v>3</v>
      </c>
      <c r="G25" s="7">
        <f t="shared" si="3"/>
        <v>3</v>
      </c>
      <c r="I25" s="11" t="str">
        <f>IF(F25=1,A27,"")</f>
        <v/>
      </c>
      <c r="J25" s="4" t="str">
        <f>IF(F25=1,C27,"")</f>
        <v/>
      </c>
      <c r="K25" s="5"/>
      <c r="L25" s="86"/>
      <c r="N25" s="58" t="str">
        <f t="shared" si="11"/>
        <v/>
      </c>
    </row>
    <row r="26" spans="1:14" ht="53.25" customHeight="1">
      <c r="A26" s="10">
        <f>IF(F24&lt;E24,A24,A24+1)</f>
        <v>42342</v>
      </c>
      <c r="B26" s="7">
        <f>WEEKDAY(A26,2)</f>
        <v>5</v>
      </c>
      <c r="C26" s="7" t="str">
        <f>CHOOSE(B26,"Monday","Tuesday","Wednesday","Thursday","Friday","Saturday","Sunday")</f>
        <v>Friday</v>
      </c>
      <c r="D26" s="7" t="str">
        <f>IF(AND(B24=7,B26=7),"yes","no")</f>
        <v>no</v>
      </c>
      <c r="E26" s="7">
        <f>IF(B26&lt;6,4,IF(B26=6,1,2))</f>
        <v>4</v>
      </c>
      <c r="F26" s="7">
        <f>IF(F24&lt;E24,F24+1,1)</f>
        <v>3</v>
      </c>
      <c r="G26" s="7">
        <f>IF(D26="yes","",IF(B26&lt;6,F26,IF(OR(B26=6,B26=7),4,"error")))</f>
        <v>3</v>
      </c>
      <c r="I26" s="11" t="str">
        <f>IF(F26=1,A27,"")</f>
        <v/>
      </c>
      <c r="J26" s="4" t="str">
        <f>IF(F26=1,C27,"")</f>
        <v/>
      </c>
      <c r="K26" s="5" t="s">
        <v>276</v>
      </c>
      <c r="L26" s="73"/>
      <c r="N26" s="58" t="str">
        <f>IF(M26="","",VLOOKUP(M26,comps,4,FALSE))</f>
        <v/>
      </c>
    </row>
    <row r="27" spans="1:14" ht="24" customHeight="1">
      <c r="A27" s="10">
        <f>IF(F25&lt;E25,A25,A25+1)</f>
        <v>42342</v>
      </c>
      <c r="B27" s="7">
        <f t="shared" si="0"/>
        <v>5</v>
      </c>
      <c r="C27" s="7" t="str">
        <f t="shared" si="12"/>
        <v>Friday</v>
      </c>
      <c r="D27" s="7" t="str">
        <f>IF(AND(B25=7,B27=7),"yes","no")</f>
        <v>no</v>
      </c>
      <c r="E27" s="7">
        <f t="shared" si="5"/>
        <v>4</v>
      </c>
      <c r="F27" s="7">
        <f>IF(F25&lt;E25,F25+1,1)</f>
        <v>4</v>
      </c>
      <c r="G27" s="7">
        <f t="shared" si="3"/>
        <v>4</v>
      </c>
      <c r="I27" s="11" t="str">
        <f t="shared" si="9"/>
        <v/>
      </c>
      <c r="J27" s="4" t="str">
        <f t="shared" si="10"/>
        <v/>
      </c>
      <c r="K27" s="5"/>
      <c r="L27" s="73"/>
      <c r="N27" s="58" t="str">
        <f t="shared" si="11"/>
        <v/>
      </c>
    </row>
    <row r="28" spans="1:14" ht="41.25" customHeight="1">
      <c r="A28" s="10">
        <f t="shared" si="8"/>
        <v>42343</v>
      </c>
      <c r="B28" s="7">
        <f t="shared" si="0"/>
        <v>6</v>
      </c>
      <c r="C28" s="7" t="str">
        <f t="shared" si="12"/>
        <v>Saturday</v>
      </c>
      <c r="D28" s="7" t="str">
        <f t="shared" si="2"/>
        <v>no</v>
      </c>
      <c r="E28" s="7">
        <f t="shared" si="5"/>
        <v>1</v>
      </c>
      <c r="F28" s="7">
        <f t="shared" si="13"/>
        <v>1</v>
      </c>
      <c r="G28" s="7">
        <f t="shared" si="3"/>
        <v>4</v>
      </c>
      <c r="I28" s="11">
        <f t="shared" si="9"/>
        <v>42344</v>
      </c>
      <c r="J28" s="4" t="s">
        <v>277</v>
      </c>
      <c r="K28" s="5" t="str">
        <f>IF(AND(B29&lt;6,F28&lt;3),"am",IF(B29&lt;6,"pm",""))</f>
        <v/>
      </c>
      <c r="L28" s="73"/>
      <c r="N28" s="58" t="str">
        <f t="shared" si="11"/>
        <v/>
      </c>
    </row>
    <row r="29" spans="1:14" ht="20.100000000000001" customHeight="1">
      <c r="A29" s="10">
        <f t="shared" si="8"/>
        <v>42344</v>
      </c>
      <c r="B29" s="7">
        <f t="shared" si="0"/>
        <v>7</v>
      </c>
      <c r="C29" s="7" t="str">
        <f t="shared" si="12"/>
        <v>Sunday</v>
      </c>
      <c r="D29" s="7" t="str">
        <f t="shared" si="2"/>
        <v>no</v>
      </c>
      <c r="E29" s="7">
        <f t="shared" si="5"/>
        <v>2</v>
      </c>
      <c r="F29" s="7">
        <f t="shared" si="13"/>
        <v>1</v>
      </c>
      <c r="G29" s="7">
        <f t="shared" si="3"/>
        <v>4</v>
      </c>
      <c r="I29" s="11">
        <f t="shared" si="9"/>
        <v>42344</v>
      </c>
      <c r="J29" s="4" t="str">
        <f t="shared" si="10"/>
        <v>Sunday</v>
      </c>
      <c r="K29" s="5"/>
      <c r="L29" s="86"/>
      <c r="N29" s="58" t="str">
        <f t="shared" si="11"/>
        <v/>
      </c>
    </row>
    <row r="30" spans="1:14" ht="36" customHeight="1">
      <c r="A30" s="10">
        <f t="shared" si="8"/>
        <v>42344</v>
      </c>
      <c r="B30" s="7">
        <f t="shared" si="0"/>
        <v>7</v>
      </c>
      <c r="C30" s="7" t="str">
        <f t="shared" si="12"/>
        <v>Sunday</v>
      </c>
      <c r="D30" s="7" t="str">
        <f t="shared" si="2"/>
        <v>yes</v>
      </c>
      <c r="E30" s="7">
        <f t="shared" si="5"/>
        <v>2</v>
      </c>
      <c r="F30" s="7">
        <f t="shared" si="13"/>
        <v>2</v>
      </c>
      <c r="G30" s="7" t="str">
        <f t="shared" si="3"/>
        <v/>
      </c>
      <c r="I30" s="11" t="str">
        <f t="shared" si="9"/>
        <v/>
      </c>
      <c r="J30" s="4" t="str">
        <f t="shared" si="10"/>
        <v/>
      </c>
      <c r="K30" s="5"/>
      <c r="L30" s="73"/>
      <c r="N30" s="58" t="str">
        <f t="shared" si="11"/>
        <v/>
      </c>
    </row>
    <row r="31" spans="1:14" ht="57" customHeight="1">
      <c r="A31" s="10">
        <f t="shared" si="8"/>
        <v>42345</v>
      </c>
      <c r="B31" s="7">
        <f t="shared" si="0"/>
        <v>1</v>
      </c>
      <c r="C31" s="7" t="str">
        <f t="shared" si="12"/>
        <v>Monday</v>
      </c>
      <c r="D31" s="7" t="str">
        <f t="shared" si="2"/>
        <v>no</v>
      </c>
      <c r="E31" s="7">
        <f t="shared" si="5"/>
        <v>4</v>
      </c>
      <c r="F31" s="7">
        <f t="shared" si="13"/>
        <v>1</v>
      </c>
      <c r="G31" s="7">
        <f t="shared" si="3"/>
        <v>1</v>
      </c>
      <c r="I31" s="11">
        <f>IF(F31=1,A33,"")</f>
        <v>42345</v>
      </c>
      <c r="J31" s="4" t="str">
        <f>IF(F31=1,C33,"")</f>
        <v>Monday</v>
      </c>
      <c r="K31" s="5" t="str">
        <f>IF(AND(B32&lt;6,F31&lt;3),"am",IF(B32&lt;6,"pm",""))</f>
        <v>am</v>
      </c>
      <c r="L31" s="73"/>
      <c r="N31" s="58" t="str">
        <f t="shared" si="11"/>
        <v/>
      </c>
    </row>
    <row r="32" spans="1:14" ht="24.75" customHeight="1">
      <c r="A32" s="10">
        <f>IF(F30&lt;E30,A30,A30+1)</f>
        <v>42345</v>
      </c>
      <c r="B32" s="7">
        <f>WEEKDAY(A32,2)</f>
        <v>1</v>
      </c>
      <c r="C32" s="7" t="str">
        <f>CHOOSE(B32,"Monday","Tuesday","Wednesday","Thursday","Friday","Saturday","Sunday")</f>
        <v>Monday</v>
      </c>
      <c r="D32" s="7" t="str">
        <f>IF(AND(B30=7,B32=7),"yes","no")</f>
        <v>no</v>
      </c>
      <c r="E32" s="7">
        <f>IF(B32&lt;6,4,IF(B32=6,1,2))</f>
        <v>4</v>
      </c>
      <c r="F32" s="7">
        <v>2</v>
      </c>
      <c r="G32" s="7">
        <f>IF(D32="yes","",IF(B32&lt;6,F32,IF(OR(B32=6,B32=7),4,"error")))</f>
        <v>2</v>
      </c>
      <c r="I32" s="11" t="str">
        <f>IF(F32=1,A33,"")</f>
        <v/>
      </c>
      <c r="J32" s="4" t="str">
        <f>IF(F32=1,C33,"")</f>
        <v/>
      </c>
      <c r="K32" s="5"/>
      <c r="L32" s="80"/>
      <c r="N32" s="58" t="str">
        <f>IF(M32="","",VLOOKUP(M32,comps,4,FALSE))</f>
        <v/>
      </c>
    </row>
    <row r="33" spans="1:14" ht="39.75" customHeight="1">
      <c r="A33" s="10">
        <f>IF(F31&lt;E31,A31,A31+1)</f>
        <v>42345</v>
      </c>
      <c r="B33" s="7">
        <f t="shared" si="0"/>
        <v>1</v>
      </c>
      <c r="C33" s="7" t="str">
        <f t="shared" si="12"/>
        <v>Monday</v>
      </c>
      <c r="D33" s="7" t="str">
        <f>IF(AND(B31=7,B33=7),"yes","no")</f>
        <v>no</v>
      </c>
      <c r="E33" s="7">
        <f t="shared" si="5"/>
        <v>4</v>
      </c>
      <c r="F33" s="7">
        <f>IF(F31&lt;E31,F31+1,1)</f>
        <v>2</v>
      </c>
      <c r="G33" s="7">
        <f t="shared" si="3"/>
        <v>2</v>
      </c>
      <c r="I33" s="11" t="str">
        <f t="shared" si="9"/>
        <v/>
      </c>
      <c r="J33" s="4" t="str">
        <f t="shared" si="10"/>
        <v/>
      </c>
      <c r="K33" s="5" t="str">
        <f>IF(AND(B34&lt;6,F33&lt;3),"am",IF(B34&lt;6,"pm",""))</f>
        <v>am</v>
      </c>
      <c r="L33" s="80"/>
      <c r="N33" s="58" t="str">
        <f t="shared" si="11"/>
        <v/>
      </c>
    </row>
    <row r="34" spans="1:14" ht="20.100000000000001" customHeight="1">
      <c r="A34" s="10">
        <f t="shared" si="8"/>
        <v>42345</v>
      </c>
      <c r="B34" s="7">
        <f t="shared" si="0"/>
        <v>1</v>
      </c>
      <c r="C34" s="7" t="str">
        <f t="shared" si="12"/>
        <v>Monday</v>
      </c>
      <c r="D34" s="7" t="str">
        <f t="shared" si="2"/>
        <v>no</v>
      </c>
      <c r="E34" s="7">
        <f t="shared" si="5"/>
        <v>4</v>
      </c>
      <c r="F34" s="7">
        <f t="shared" si="13"/>
        <v>3</v>
      </c>
      <c r="G34" s="7">
        <f t="shared" si="3"/>
        <v>3</v>
      </c>
      <c r="I34" s="11" t="str">
        <f t="shared" si="9"/>
        <v/>
      </c>
      <c r="J34" s="4" t="str">
        <f t="shared" si="10"/>
        <v/>
      </c>
      <c r="K34" s="5"/>
      <c r="L34" s="86"/>
      <c r="N34" s="58" t="str">
        <f t="shared" si="11"/>
        <v/>
      </c>
    </row>
    <row r="35" spans="1:14" ht="32.25" customHeight="1">
      <c r="A35" s="10">
        <f t="shared" si="8"/>
        <v>42345</v>
      </c>
      <c r="B35" s="7">
        <f t="shared" si="0"/>
        <v>1</v>
      </c>
      <c r="C35" s="7" t="str">
        <f t="shared" si="12"/>
        <v>Monday</v>
      </c>
      <c r="D35" s="7" t="str">
        <f t="shared" si="2"/>
        <v>no</v>
      </c>
      <c r="E35" s="7">
        <f t="shared" si="5"/>
        <v>4</v>
      </c>
      <c r="F35" s="7">
        <f t="shared" si="13"/>
        <v>4</v>
      </c>
      <c r="G35" s="7">
        <f t="shared" si="3"/>
        <v>4</v>
      </c>
      <c r="I35" s="11" t="str">
        <f>IF(F35=1,A37,"")</f>
        <v/>
      </c>
      <c r="J35" s="4" t="str">
        <f>IF(F35=1,C37,"")</f>
        <v/>
      </c>
      <c r="K35" s="5" t="str">
        <f>IF(AND(B37&lt;6,F35&lt;3),"am",IF(B37&lt;6,"pm",""))</f>
        <v>pm</v>
      </c>
      <c r="L35" s="80"/>
      <c r="N35" s="58" t="str">
        <f t="shared" si="11"/>
        <v/>
      </c>
    </row>
    <row r="36" spans="1:14" ht="33" customHeight="1">
      <c r="A36" s="10">
        <f t="shared" si="8"/>
        <v>42346</v>
      </c>
      <c r="B36" s="7">
        <f t="shared" si="0"/>
        <v>2</v>
      </c>
      <c r="C36" s="7" t="str">
        <f t="shared" si="12"/>
        <v>Tuesday</v>
      </c>
      <c r="D36" s="7" t="str">
        <f t="shared" si="2"/>
        <v>no</v>
      </c>
      <c r="E36" s="7">
        <f t="shared" si="5"/>
        <v>4</v>
      </c>
      <c r="F36" s="7">
        <f t="shared" si="13"/>
        <v>1</v>
      </c>
      <c r="G36" s="7">
        <f t="shared" si="3"/>
        <v>1</v>
      </c>
      <c r="I36" s="99">
        <f>IF(F36=1,A38,"")</f>
        <v>42346</v>
      </c>
      <c r="J36" s="100" t="str">
        <f>IF(F36=1,C38,"")</f>
        <v>Tuesday</v>
      </c>
      <c r="K36" s="101" t="s">
        <v>275</v>
      </c>
      <c r="L36" s="80"/>
      <c r="M36" s="103"/>
      <c r="N36" s="58" t="str">
        <f>IF(M36="","",VLOOKUP(M36,comps,4,FALSE))</f>
        <v/>
      </c>
    </row>
    <row r="37" spans="1:14" ht="33" customHeight="1">
      <c r="A37" s="10">
        <f t="shared" si="8"/>
        <v>42346</v>
      </c>
      <c r="B37" s="7">
        <f t="shared" si="0"/>
        <v>2</v>
      </c>
      <c r="C37" s="7" t="str">
        <f t="shared" si="12"/>
        <v>Tuesday</v>
      </c>
      <c r="D37" s="7" t="str">
        <f t="shared" si="2"/>
        <v>no</v>
      </c>
      <c r="E37" s="7">
        <f t="shared" si="5"/>
        <v>4</v>
      </c>
      <c r="F37" s="7">
        <f t="shared" si="13"/>
        <v>2</v>
      </c>
      <c r="G37" s="7">
        <f t="shared" si="3"/>
        <v>2</v>
      </c>
      <c r="I37" s="11" t="str">
        <f>IF(F37=1,A39,"")</f>
        <v/>
      </c>
      <c r="J37" s="4" t="str">
        <f>IF(F37=1,C39,"")</f>
        <v/>
      </c>
      <c r="K37" s="5"/>
      <c r="L37" s="80"/>
      <c r="N37" s="58" t="str">
        <f>IF(M37="","",VLOOKUP(M37,comps,4,FALSE))</f>
        <v/>
      </c>
    </row>
    <row r="38" spans="1:14" ht="20.100000000000001" customHeight="1">
      <c r="A38" s="10">
        <f t="shared" si="8"/>
        <v>42346</v>
      </c>
      <c r="B38" s="7">
        <f t="shared" si="0"/>
        <v>2</v>
      </c>
      <c r="C38" s="7" t="str">
        <f t="shared" si="12"/>
        <v>Tuesday</v>
      </c>
      <c r="D38" s="7" t="str">
        <f t="shared" si="2"/>
        <v>no</v>
      </c>
      <c r="E38" s="7">
        <f t="shared" si="5"/>
        <v>4</v>
      </c>
      <c r="F38" s="7">
        <f t="shared" si="13"/>
        <v>3</v>
      </c>
      <c r="G38" s="7">
        <f t="shared" si="3"/>
        <v>3</v>
      </c>
      <c r="I38" s="11" t="str">
        <f>IF(F38=1,A40,"")</f>
        <v/>
      </c>
      <c r="J38" s="4" t="str">
        <f>IF(F38=1,C40,"")</f>
        <v/>
      </c>
      <c r="K38" s="5" t="str">
        <f>IF(AND(B40&lt;6,F38&lt;3),"am",IF(B40&lt;6,"pm",""))</f>
        <v>pm</v>
      </c>
      <c r="L38" s="80"/>
      <c r="N38" s="58" t="str">
        <f t="shared" si="11"/>
        <v/>
      </c>
    </row>
    <row r="39" spans="1:14" ht="20.100000000000001" customHeight="1">
      <c r="A39" s="10">
        <f t="shared" si="8"/>
        <v>42346</v>
      </c>
      <c r="B39" s="7">
        <f t="shared" si="0"/>
        <v>2</v>
      </c>
      <c r="C39" s="7" t="str">
        <f t="shared" si="12"/>
        <v>Tuesday</v>
      </c>
      <c r="D39" s="7" t="str">
        <f t="shared" si="2"/>
        <v>no</v>
      </c>
      <c r="E39" s="7">
        <f t="shared" si="5"/>
        <v>4</v>
      </c>
      <c r="F39" s="7">
        <f t="shared" si="13"/>
        <v>4</v>
      </c>
      <c r="G39" s="7">
        <f t="shared" si="3"/>
        <v>4</v>
      </c>
      <c r="I39" s="11" t="str">
        <f>IF(F39=1,A42,"")</f>
        <v/>
      </c>
      <c r="J39" s="4" t="str">
        <f>IF(F39=1,C42,"")</f>
        <v/>
      </c>
      <c r="K39" s="5"/>
      <c r="L39" s="86"/>
      <c r="N39" s="58" t="str">
        <f t="shared" si="11"/>
        <v/>
      </c>
    </row>
    <row r="40" spans="1:14" ht="36.75" customHeight="1">
      <c r="A40" s="10">
        <f t="shared" si="8"/>
        <v>42347</v>
      </c>
      <c r="B40" s="7">
        <f t="shared" si="0"/>
        <v>3</v>
      </c>
      <c r="C40" s="7" t="str">
        <f t="shared" si="12"/>
        <v>Wednesday</v>
      </c>
      <c r="D40" s="7" t="str">
        <f t="shared" si="2"/>
        <v>no</v>
      </c>
      <c r="E40" s="7">
        <f t="shared" si="5"/>
        <v>4</v>
      </c>
      <c r="F40" s="7">
        <f t="shared" si="13"/>
        <v>1</v>
      </c>
      <c r="G40" s="7">
        <f t="shared" si="3"/>
        <v>1</v>
      </c>
      <c r="I40" s="11">
        <f>IF(F40=1,A43,"")</f>
        <v>42347</v>
      </c>
      <c r="J40" s="4" t="str">
        <f>IF(F40=1,C43,"")</f>
        <v>Wednesday</v>
      </c>
      <c r="K40" s="5" t="str">
        <f>IF(AND(B43&lt;6,F40&lt;3),"am",IF(B43&lt;6,"pm",""))</f>
        <v>am</v>
      </c>
      <c r="L40" s="73"/>
      <c r="N40" s="58" t="str">
        <f t="shared" si="11"/>
        <v/>
      </c>
    </row>
    <row r="41" spans="1:14" ht="36.75" customHeight="1">
      <c r="A41" s="10">
        <f t="shared" si="8"/>
        <v>42347</v>
      </c>
      <c r="B41" s="7">
        <f t="shared" si="0"/>
        <v>3</v>
      </c>
      <c r="C41" s="7" t="str">
        <f t="shared" si="12"/>
        <v>Wednesday</v>
      </c>
      <c r="D41" s="7" t="str">
        <f t="shared" si="2"/>
        <v>no</v>
      </c>
      <c r="E41" s="7">
        <f t="shared" si="5"/>
        <v>4</v>
      </c>
      <c r="F41" s="7">
        <f t="shared" si="13"/>
        <v>2</v>
      </c>
      <c r="G41" s="7">
        <f t="shared" si="3"/>
        <v>2</v>
      </c>
      <c r="I41" s="99"/>
      <c r="J41" s="100"/>
      <c r="K41" s="101"/>
      <c r="L41" s="102"/>
      <c r="M41" s="103"/>
      <c r="N41" s="58" t="str">
        <f>IF(M40="","",VLOOKUP(M41,comps,4,FALSE))</f>
        <v/>
      </c>
    </row>
    <row r="42" spans="1:14" ht="20.100000000000001" customHeight="1">
      <c r="A42" s="10">
        <f t="shared" si="8"/>
        <v>42347</v>
      </c>
      <c r="B42" s="7">
        <f t="shared" si="0"/>
        <v>3</v>
      </c>
      <c r="C42" s="7" t="str">
        <f t="shared" si="12"/>
        <v>Wednesday</v>
      </c>
      <c r="D42" s="7" t="str">
        <f t="shared" si="2"/>
        <v>no</v>
      </c>
      <c r="E42" s="7">
        <f t="shared" si="5"/>
        <v>4</v>
      </c>
      <c r="F42" s="7">
        <f t="shared" si="13"/>
        <v>3</v>
      </c>
      <c r="G42" s="7">
        <f t="shared" si="3"/>
        <v>3</v>
      </c>
      <c r="I42" s="11" t="str">
        <f t="shared" ref="I42:I53" si="14">IF(F42=1,A44,"")</f>
        <v/>
      </c>
      <c r="J42" s="4" t="str">
        <f t="shared" ref="J42:J51" si="15">IF(F42=1,C44,"")</f>
        <v/>
      </c>
      <c r="K42" s="5"/>
      <c r="L42" s="86"/>
      <c r="N42" s="58" t="str">
        <f t="shared" si="11"/>
        <v/>
      </c>
    </row>
    <row r="43" spans="1:14" s="93" customFormat="1" ht="30.75" customHeight="1">
      <c r="A43" s="10">
        <f t="shared" si="8"/>
        <v>42347</v>
      </c>
      <c r="B43" s="7">
        <f t="shared" si="0"/>
        <v>3</v>
      </c>
      <c r="C43" s="7" t="str">
        <f t="shared" si="12"/>
        <v>Wednesday</v>
      </c>
      <c r="D43" s="7" t="str">
        <f t="shared" si="2"/>
        <v>no</v>
      </c>
      <c r="E43" s="7">
        <f t="shared" si="5"/>
        <v>4</v>
      </c>
      <c r="F43" s="7">
        <f t="shared" si="13"/>
        <v>4</v>
      </c>
      <c r="G43" s="7">
        <f t="shared" si="3"/>
        <v>4</v>
      </c>
      <c r="H43" s="87"/>
      <c r="I43" s="88" t="str">
        <f t="shared" si="14"/>
        <v/>
      </c>
      <c r="J43" s="89" t="str">
        <f t="shared" si="15"/>
        <v/>
      </c>
      <c r="K43" s="90" t="str">
        <f>IF(AND(B45&lt;6,F43&lt;3),"am",IF(B45&lt;6,"pm",""))</f>
        <v>pm</v>
      </c>
      <c r="L43" s="91"/>
      <c r="M43" s="92"/>
      <c r="N43" s="87" t="str">
        <f t="shared" si="11"/>
        <v/>
      </c>
    </row>
    <row r="44" spans="1:14" ht="20.100000000000001" customHeight="1">
      <c r="A44" s="10">
        <f t="shared" si="8"/>
        <v>42348</v>
      </c>
      <c r="B44" s="7">
        <f t="shared" si="0"/>
        <v>4</v>
      </c>
      <c r="C44" s="7" t="str">
        <f t="shared" si="12"/>
        <v>Thursday</v>
      </c>
      <c r="D44" s="7" t="str">
        <f t="shared" si="2"/>
        <v>no</v>
      </c>
      <c r="E44" s="7">
        <f t="shared" si="5"/>
        <v>4</v>
      </c>
      <c r="F44" s="7">
        <f t="shared" si="13"/>
        <v>1</v>
      </c>
      <c r="G44" s="7">
        <f t="shared" si="3"/>
        <v>1</v>
      </c>
      <c r="I44" s="11">
        <f t="shared" si="14"/>
        <v>42348</v>
      </c>
      <c r="J44" s="4" t="str">
        <f t="shared" si="15"/>
        <v>Thursday</v>
      </c>
      <c r="K44" s="5"/>
      <c r="L44" s="86"/>
      <c r="N44" s="58" t="str">
        <f t="shared" si="11"/>
        <v/>
      </c>
    </row>
    <row r="45" spans="1:14" ht="20.100000000000001" customHeight="1">
      <c r="A45" s="10">
        <f t="shared" si="8"/>
        <v>42348</v>
      </c>
      <c r="B45" s="7">
        <f t="shared" si="0"/>
        <v>4</v>
      </c>
      <c r="C45" s="7" t="str">
        <f t="shared" si="12"/>
        <v>Thursday</v>
      </c>
      <c r="D45" s="7" t="str">
        <f t="shared" si="2"/>
        <v>no</v>
      </c>
      <c r="E45" s="7">
        <f t="shared" si="5"/>
        <v>4</v>
      </c>
      <c r="F45" s="7">
        <f t="shared" si="13"/>
        <v>2</v>
      </c>
      <c r="G45" s="7">
        <f t="shared" si="3"/>
        <v>2</v>
      </c>
      <c r="I45" s="11" t="str">
        <f t="shared" si="14"/>
        <v/>
      </c>
      <c r="J45" s="4" t="str">
        <f t="shared" si="15"/>
        <v/>
      </c>
      <c r="K45" s="5" t="str">
        <f>IF(AND(B47&lt;6,F45&lt;3),"am",IF(B47&lt;6,"pm",""))</f>
        <v>am</v>
      </c>
      <c r="L45" s="80"/>
      <c r="N45" s="58" t="str">
        <f t="shared" si="11"/>
        <v/>
      </c>
    </row>
    <row r="46" spans="1:14" ht="20.100000000000001" customHeight="1">
      <c r="A46" s="10">
        <f t="shared" si="8"/>
        <v>42348</v>
      </c>
      <c r="B46" s="7">
        <f t="shared" si="0"/>
        <v>4</v>
      </c>
      <c r="C46" s="7" t="str">
        <f t="shared" si="12"/>
        <v>Thursday</v>
      </c>
      <c r="D46" s="7" t="str">
        <f t="shared" si="2"/>
        <v>no</v>
      </c>
      <c r="E46" s="7">
        <f t="shared" si="5"/>
        <v>4</v>
      </c>
      <c r="F46" s="7">
        <f t="shared" si="13"/>
        <v>3</v>
      </c>
      <c r="G46" s="7">
        <f t="shared" si="3"/>
        <v>3</v>
      </c>
      <c r="I46" s="11" t="str">
        <f t="shared" si="14"/>
        <v/>
      </c>
      <c r="J46" s="4" t="str">
        <f t="shared" si="15"/>
        <v/>
      </c>
      <c r="K46" s="5"/>
      <c r="L46" s="86"/>
      <c r="N46" s="58" t="str">
        <f t="shared" si="11"/>
        <v/>
      </c>
    </row>
    <row r="47" spans="1:14" ht="20.100000000000001" customHeight="1">
      <c r="A47" s="10">
        <f t="shared" si="8"/>
        <v>42348</v>
      </c>
      <c r="B47" s="7">
        <f t="shared" si="0"/>
        <v>4</v>
      </c>
      <c r="C47" s="7" t="str">
        <f t="shared" si="12"/>
        <v>Thursday</v>
      </c>
      <c r="D47" s="7" t="str">
        <f t="shared" si="2"/>
        <v>no</v>
      </c>
      <c r="E47" s="7">
        <f t="shared" si="5"/>
        <v>4</v>
      </c>
      <c r="F47" s="7">
        <f t="shared" si="13"/>
        <v>4</v>
      </c>
      <c r="G47" s="7">
        <f t="shared" si="3"/>
        <v>4</v>
      </c>
      <c r="I47" s="11" t="str">
        <f t="shared" si="14"/>
        <v/>
      </c>
      <c r="J47" s="4" t="str">
        <f t="shared" si="15"/>
        <v/>
      </c>
      <c r="K47" s="5" t="str">
        <f>IF(AND(B49&lt;6,F47&lt;3),"am",IF(B49&lt;6,"pm",""))</f>
        <v>pm</v>
      </c>
      <c r="L47" s="86"/>
      <c r="N47" s="58" t="str">
        <f t="shared" si="11"/>
        <v/>
      </c>
    </row>
    <row r="48" spans="1:14" ht="20.100000000000001" customHeight="1">
      <c r="A48" s="10">
        <f t="shared" si="8"/>
        <v>42349</v>
      </c>
      <c r="B48" s="7">
        <f t="shared" si="0"/>
        <v>5</v>
      </c>
      <c r="C48" s="7" t="str">
        <f t="shared" si="12"/>
        <v>Friday</v>
      </c>
      <c r="D48" s="7" t="str">
        <f t="shared" si="2"/>
        <v>no</v>
      </c>
      <c r="E48" s="7">
        <f t="shared" si="5"/>
        <v>4</v>
      </c>
      <c r="F48" s="7">
        <f t="shared" si="13"/>
        <v>1</v>
      </c>
      <c r="G48" s="7">
        <f t="shared" si="3"/>
        <v>1</v>
      </c>
      <c r="I48" s="11">
        <f t="shared" si="14"/>
        <v>42349</v>
      </c>
      <c r="J48" s="4" t="str">
        <f t="shared" si="15"/>
        <v>Friday</v>
      </c>
      <c r="K48" s="5"/>
      <c r="L48" s="86"/>
      <c r="N48" s="58" t="str">
        <f t="shared" si="11"/>
        <v/>
      </c>
    </row>
    <row r="49" spans="1:14" ht="20.100000000000001" customHeight="1">
      <c r="A49" s="10">
        <f t="shared" si="8"/>
        <v>42349</v>
      </c>
      <c r="B49" s="7">
        <f t="shared" si="0"/>
        <v>5</v>
      </c>
      <c r="C49" s="7" t="str">
        <f t="shared" si="12"/>
        <v>Friday</v>
      </c>
      <c r="D49" s="7" t="str">
        <f t="shared" si="2"/>
        <v>no</v>
      </c>
      <c r="E49" s="7">
        <f t="shared" si="5"/>
        <v>4</v>
      </c>
      <c r="F49" s="7">
        <f t="shared" si="13"/>
        <v>2</v>
      </c>
      <c r="G49" s="7">
        <f t="shared" si="3"/>
        <v>2</v>
      </c>
      <c r="I49" s="11" t="str">
        <f t="shared" si="14"/>
        <v/>
      </c>
      <c r="J49" s="4" t="str">
        <f t="shared" si="15"/>
        <v/>
      </c>
      <c r="K49" s="5" t="str">
        <f>IF(AND(B51&lt;6,F49&lt;3),"am",IF(B51&lt;6,"pm",""))</f>
        <v>am</v>
      </c>
      <c r="L49" s="86"/>
      <c r="N49" s="58" t="str">
        <f t="shared" si="11"/>
        <v/>
      </c>
    </row>
    <row r="50" spans="1:14" ht="20.100000000000001" customHeight="1">
      <c r="A50" s="10">
        <f t="shared" si="8"/>
        <v>42349</v>
      </c>
      <c r="B50" s="7">
        <f t="shared" si="0"/>
        <v>5</v>
      </c>
      <c r="C50" s="7" t="str">
        <f t="shared" si="12"/>
        <v>Friday</v>
      </c>
      <c r="D50" s="7" t="str">
        <f t="shared" si="2"/>
        <v>no</v>
      </c>
      <c r="E50" s="7">
        <f t="shared" si="5"/>
        <v>4</v>
      </c>
      <c r="F50" s="7">
        <f t="shared" si="13"/>
        <v>3</v>
      </c>
      <c r="G50" s="7">
        <f t="shared" si="3"/>
        <v>3</v>
      </c>
      <c r="I50" s="11" t="str">
        <f t="shared" si="14"/>
        <v/>
      </c>
      <c r="J50" s="4" t="str">
        <f t="shared" si="15"/>
        <v/>
      </c>
      <c r="K50" s="5"/>
      <c r="L50" s="86"/>
      <c r="N50" s="58" t="str">
        <f t="shared" si="11"/>
        <v/>
      </c>
    </row>
    <row r="51" spans="1:14" ht="20.100000000000001" customHeight="1">
      <c r="A51" s="10">
        <f t="shared" si="8"/>
        <v>42349</v>
      </c>
      <c r="B51" s="7">
        <f t="shared" si="0"/>
        <v>5</v>
      </c>
      <c r="C51" s="7" t="str">
        <f t="shared" si="12"/>
        <v>Friday</v>
      </c>
      <c r="D51" s="7" t="str">
        <f t="shared" si="2"/>
        <v>no</v>
      </c>
      <c r="E51" s="7">
        <f t="shared" si="5"/>
        <v>4</v>
      </c>
      <c r="F51" s="7">
        <f t="shared" si="13"/>
        <v>4</v>
      </c>
      <c r="G51" s="7">
        <f t="shared" si="3"/>
        <v>4</v>
      </c>
      <c r="I51" s="11" t="str">
        <f t="shared" si="14"/>
        <v/>
      </c>
      <c r="J51" s="4" t="str">
        <f t="shared" si="15"/>
        <v/>
      </c>
      <c r="K51" s="5" t="str">
        <f>IF(AND(B53&lt;6,F51&lt;3),"am",IF(B53&lt;6,"pm",""))</f>
        <v/>
      </c>
      <c r="L51" s="96"/>
      <c r="M51" s="95"/>
      <c r="N51" s="58" t="str">
        <f t="shared" si="11"/>
        <v/>
      </c>
    </row>
    <row r="52" spans="1:14" ht="20.100000000000001" customHeight="1">
      <c r="A52" s="10">
        <f t="shared" si="8"/>
        <v>42350</v>
      </c>
      <c r="B52" s="7">
        <f t="shared" si="0"/>
        <v>6</v>
      </c>
      <c r="C52" s="7" t="str">
        <f t="shared" si="12"/>
        <v>Saturday</v>
      </c>
      <c r="D52" s="7" t="str">
        <f t="shared" si="2"/>
        <v>no</v>
      </c>
      <c r="E52" s="7">
        <f t="shared" si="5"/>
        <v>1</v>
      </c>
      <c r="F52" s="7">
        <f t="shared" si="13"/>
        <v>1</v>
      </c>
      <c r="G52" s="7">
        <v>1</v>
      </c>
      <c r="I52" s="11">
        <f t="shared" si="14"/>
        <v>42351</v>
      </c>
      <c r="J52" s="4" t="s">
        <v>277</v>
      </c>
      <c r="K52" s="5"/>
      <c r="L52" s="86"/>
      <c r="N52" s="58" t="str">
        <f t="shared" si="11"/>
        <v/>
      </c>
    </row>
    <row r="53" spans="1:14" ht="20.100000000000001" customHeight="1">
      <c r="A53" s="10">
        <f t="shared" si="8"/>
        <v>42351</v>
      </c>
      <c r="B53" s="7">
        <f t="shared" si="0"/>
        <v>7</v>
      </c>
      <c r="C53" s="7" t="str">
        <f t="shared" si="12"/>
        <v>Sunday</v>
      </c>
      <c r="D53" s="7" t="str">
        <f t="shared" si="2"/>
        <v>no</v>
      </c>
      <c r="E53" s="7">
        <f t="shared" si="5"/>
        <v>2</v>
      </c>
      <c r="F53" s="7">
        <f t="shared" si="13"/>
        <v>1</v>
      </c>
      <c r="G53" s="7">
        <v>1</v>
      </c>
      <c r="I53" s="11">
        <f t="shared" si="14"/>
        <v>42352</v>
      </c>
      <c r="J53" s="4" t="s">
        <v>278</v>
      </c>
      <c r="K53" s="97"/>
      <c r="L53" s="86"/>
      <c r="N53" s="58" t="str">
        <f t="shared" si="11"/>
        <v/>
      </c>
    </row>
    <row r="54" spans="1:14" ht="20.100000000000001" customHeight="1">
      <c r="A54" s="10">
        <f t="shared" si="8"/>
        <v>42351</v>
      </c>
      <c r="B54" s="7">
        <f t="shared" si="0"/>
        <v>7</v>
      </c>
      <c r="C54" s="7" t="str">
        <f t="shared" si="12"/>
        <v>Sunday</v>
      </c>
      <c r="D54" s="7" t="str">
        <f t="shared" si="2"/>
        <v>yes</v>
      </c>
      <c r="E54" s="7">
        <f t="shared" si="5"/>
        <v>2</v>
      </c>
      <c r="F54" s="7">
        <f t="shared" si="13"/>
        <v>2</v>
      </c>
      <c r="G54" s="7" t="str">
        <f t="shared" si="3"/>
        <v/>
      </c>
      <c r="I54" s="11" t="str">
        <f t="shared" ref="I54:I87" si="16">IF(F54=1,A56,"")</f>
        <v/>
      </c>
      <c r="J54" s="4" t="str">
        <f t="shared" ref="J54:J87" si="17">IF(F54=1,C56,"")</f>
        <v/>
      </c>
      <c r="K54" s="5"/>
      <c r="L54" s="86"/>
    </row>
    <row r="55" spans="1:14" ht="37.5" customHeight="1">
      <c r="A55" s="10">
        <f t="shared" si="8"/>
        <v>42352</v>
      </c>
      <c r="B55" s="7">
        <f t="shared" si="0"/>
        <v>1</v>
      </c>
      <c r="C55" s="7" t="str">
        <f t="shared" si="12"/>
        <v>Monday</v>
      </c>
      <c r="D55" s="7" t="str">
        <f t="shared" si="2"/>
        <v>no</v>
      </c>
      <c r="E55" s="7">
        <f t="shared" si="5"/>
        <v>4</v>
      </c>
      <c r="F55" s="7">
        <f t="shared" si="13"/>
        <v>1</v>
      </c>
      <c r="G55" s="7">
        <f t="shared" si="3"/>
        <v>1</v>
      </c>
      <c r="I55" s="11">
        <f t="shared" si="16"/>
        <v>42352</v>
      </c>
      <c r="J55" s="4" t="str">
        <f t="shared" si="17"/>
        <v>Monday</v>
      </c>
      <c r="K55" s="5" t="str">
        <f>IF(AND(B57&lt;6,F55&lt;3),"am",IF(B57&lt;6,"pm",""))</f>
        <v>am</v>
      </c>
      <c r="L55" s="86"/>
      <c r="N55" s="58" t="str">
        <f t="shared" si="11"/>
        <v/>
      </c>
    </row>
    <row r="56" spans="1:14" ht="20.100000000000001" customHeight="1">
      <c r="A56" s="10">
        <f t="shared" si="8"/>
        <v>42352</v>
      </c>
      <c r="B56" s="7">
        <f t="shared" si="0"/>
        <v>1</v>
      </c>
      <c r="C56" s="7" t="str">
        <f t="shared" si="12"/>
        <v>Monday</v>
      </c>
      <c r="D56" s="7" t="str">
        <f t="shared" si="2"/>
        <v>no</v>
      </c>
      <c r="E56" s="7">
        <f t="shared" si="5"/>
        <v>4</v>
      </c>
      <c r="F56" s="7">
        <f t="shared" si="13"/>
        <v>2</v>
      </c>
      <c r="G56" s="7">
        <f t="shared" si="3"/>
        <v>2</v>
      </c>
      <c r="I56" s="11" t="str">
        <f t="shared" si="16"/>
        <v/>
      </c>
      <c r="J56" s="4" t="str">
        <f t="shared" si="17"/>
        <v/>
      </c>
      <c r="K56" s="5"/>
      <c r="L56" s="86"/>
      <c r="N56" s="58" t="str">
        <f t="shared" si="11"/>
        <v/>
      </c>
    </row>
    <row r="57" spans="1:14" ht="30" customHeight="1">
      <c r="A57" s="10">
        <f t="shared" si="8"/>
        <v>42352</v>
      </c>
      <c r="B57" s="7">
        <f t="shared" si="0"/>
        <v>1</v>
      </c>
      <c r="C57" s="7" t="str">
        <f t="shared" si="12"/>
        <v>Monday</v>
      </c>
      <c r="D57" s="7" t="str">
        <f t="shared" si="2"/>
        <v>no</v>
      </c>
      <c r="E57" s="7">
        <f t="shared" si="5"/>
        <v>4</v>
      </c>
      <c r="F57" s="7">
        <f t="shared" si="13"/>
        <v>3</v>
      </c>
      <c r="G57" s="7">
        <f t="shared" si="3"/>
        <v>3</v>
      </c>
      <c r="I57" s="11" t="str">
        <f t="shared" si="16"/>
        <v/>
      </c>
      <c r="J57" s="4" t="str">
        <f t="shared" si="17"/>
        <v/>
      </c>
      <c r="K57" s="5" t="str">
        <f>IF(AND(B59&lt;6,F57&lt;3),"am",IF(B59&lt;6,"pm",""))</f>
        <v>pm</v>
      </c>
      <c r="L57" s="86"/>
      <c r="N57" s="58" t="str">
        <f t="shared" si="11"/>
        <v/>
      </c>
    </row>
    <row r="58" spans="1:14" ht="20.100000000000001" customHeight="1">
      <c r="A58" s="10">
        <f t="shared" si="8"/>
        <v>42352</v>
      </c>
      <c r="B58" s="7">
        <f t="shared" si="0"/>
        <v>1</v>
      </c>
      <c r="C58" s="7" t="str">
        <f t="shared" si="12"/>
        <v>Monday</v>
      </c>
      <c r="D58" s="7" t="str">
        <f t="shared" si="2"/>
        <v>no</v>
      </c>
      <c r="E58" s="7">
        <f t="shared" si="5"/>
        <v>4</v>
      </c>
      <c r="F58" s="7">
        <f t="shared" si="13"/>
        <v>4</v>
      </c>
      <c r="G58" s="7">
        <f t="shared" si="3"/>
        <v>4</v>
      </c>
      <c r="I58" s="11" t="str">
        <f t="shared" si="16"/>
        <v/>
      </c>
      <c r="J58" s="4" t="str">
        <f t="shared" si="17"/>
        <v/>
      </c>
      <c r="K58" s="5"/>
      <c r="L58" s="86"/>
      <c r="N58" s="58" t="str">
        <f t="shared" si="11"/>
        <v/>
      </c>
    </row>
    <row r="59" spans="1:14" ht="34.5" customHeight="1">
      <c r="A59" s="10">
        <f t="shared" si="8"/>
        <v>42353</v>
      </c>
      <c r="B59" s="7">
        <f t="shared" si="0"/>
        <v>2</v>
      </c>
      <c r="C59" s="7" t="str">
        <f t="shared" si="12"/>
        <v>Tuesday</v>
      </c>
      <c r="D59" s="7" t="str">
        <f t="shared" si="2"/>
        <v>no</v>
      </c>
      <c r="E59" s="7">
        <f t="shared" si="5"/>
        <v>4</v>
      </c>
      <c r="F59" s="7">
        <f t="shared" si="13"/>
        <v>1</v>
      </c>
      <c r="G59" s="7">
        <f t="shared" si="3"/>
        <v>1</v>
      </c>
      <c r="I59" s="11">
        <f t="shared" si="16"/>
        <v>42353</v>
      </c>
      <c r="J59" s="4" t="str">
        <f t="shared" si="17"/>
        <v>Tuesday</v>
      </c>
      <c r="K59" s="5" t="str">
        <f>IF(AND(B61&lt;6,F59&lt;3),"am",IF(B61&lt;6,"pm",""))</f>
        <v>am</v>
      </c>
      <c r="L59" s="86"/>
      <c r="N59" s="58" t="str">
        <f t="shared" ref="N59:N74" si="18">IF(M59="","",VLOOKUP(M59,comps,4,FALSE))</f>
        <v/>
      </c>
    </row>
    <row r="60" spans="1:14" ht="20.100000000000001" customHeight="1">
      <c r="A60" s="10">
        <f t="shared" si="8"/>
        <v>42353</v>
      </c>
      <c r="B60" s="7">
        <f t="shared" si="0"/>
        <v>2</v>
      </c>
      <c r="C60" s="7" t="str">
        <f t="shared" si="12"/>
        <v>Tuesday</v>
      </c>
      <c r="D60" s="7" t="str">
        <f t="shared" si="2"/>
        <v>no</v>
      </c>
      <c r="E60" s="7">
        <f t="shared" si="5"/>
        <v>4</v>
      </c>
      <c r="F60" s="7">
        <f t="shared" si="13"/>
        <v>2</v>
      </c>
      <c r="G60" s="7">
        <f t="shared" si="3"/>
        <v>2</v>
      </c>
      <c r="I60" s="11" t="str">
        <f t="shared" si="16"/>
        <v/>
      </c>
      <c r="J60" s="4" t="str">
        <f t="shared" si="17"/>
        <v/>
      </c>
      <c r="K60" s="5"/>
      <c r="L60" s="86"/>
      <c r="N60" s="58" t="str">
        <f t="shared" si="18"/>
        <v/>
      </c>
    </row>
    <row r="61" spans="1:14" ht="27" customHeight="1">
      <c r="A61" s="10">
        <f t="shared" si="8"/>
        <v>42353</v>
      </c>
      <c r="B61" s="7">
        <f t="shared" si="0"/>
        <v>2</v>
      </c>
      <c r="C61" s="7" t="str">
        <f t="shared" si="12"/>
        <v>Tuesday</v>
      </c>
      <c r="D61" s="7" t="str">
        <f t="shared" si="2"/>
        <v>no</v>
      </c>
      <c r="E61" s="7">
        <f t="shared" si="5"/>
        <v>4</v>
      </c>
      <c r="F61" s="7">
        <f t="shared" si="13"/>
        <v>3</v>
      </c>
      <c r="G61" s="7">
        <f t="shared" si="3"/>
        <v>3</v>
      </c>
      <c r="I61" s="11" t="str">
        <f t="shared" si="16"/>
        <v/>
      </c>
      <c r="J61" s="4" t="str">
        <f t="shared" si="17"/>
        <v/>
      </c>
      <c r="K61" s="5" t="str">
        <f>IF(AND(B63&lt;6,F61&lt;3),"am",IF(B63&lt;6,"pm",""))</f>
        <v>pm</v>
      </c>
      <c r="L61" s="86"/>
      <c r="N61" s="58" t="str">
        <f t="shared" si="18"/>
        <v/>
      </c>
    </row>
    <row r="62" spans="1:14" ht="20.100000000000001" customHeight="1">
      <c r="A62" s="10">
        <f t="shared" si="8"/>
        <v>42353</v>
      </c>
      <c r="B62" s="7">
        <f t="shared" si="0"/>
        <v>2</v>
      </c>
      <c r="C62" s="7" t="str">
        <f t="shared" si="12"/>
        <v>Tuesday</v>
      </c>
      <c r="D62" s="7" t="str">
        <f t="shared" si="2"/>
        <v>no</v>
      </c>
      <c r="E62" s="7">
        <f t="shared" si="5"/>
        <v>4</v>
      </c>
      <c r="F62" s="7">
        <f t="shared" si="13"/>
        <v>4</v>
      </c>
      <c r="G62" s="7">
        <f t="shared" si="3"/>
        <v>4</v>
      </c>
      <c r="I62" s="11" t="str">
        <f t="shared" si="16"/>
        <v/>
      </c>
      <c r="J62" s="4" t="str">
        <f t="shared" si="17"/>
        <v/>
      </c>
      <c r="K62" s="5"/>
      <c r="L62" s="86"/>
      <c r="N62" s="58" t="str">
        <f t="shared" si="18"/>
        <v/>
      </c>
    </row>
    <row r="63" spans="1:14" ht="33.75" customHeight="1">
      <c r="A63" s="10">
        <f t="shared" si="8"/>
        <v>42354</v>
      </c>
      <c r="B63" s="7">
        <f t="shared" si="0"/>
        <v>3</v>
      </c>
      <c r="C63" s="7" t="str">
        <f t="shared" si="12"/>
        <v>Wednesday</v>
      </c>
      <c r="D63" s="7" t="str">
        <f t="shared" si="2"/>
        <v>no</v>
      </c>
      <c r="E63" s="7">
        <f t="shared" si="5"/>
        <v>4</v>
      </c>
      <c r="F63" s="7">
        <f t="shared" si="13"/>
        <v>1</v>
      </c>
      <c r="G63" s="7">
        <f t="shared" si="3"/>
        <v>1</v>
      </c>
      <c r="I63" s="11">
        <f t="shared" si="16"/>
        <v>42354</v>
      </c>
      <c r="J63" s="4" t="str">
        <f t="shared" si="17"/>
        <v>Wednesday</v>
      </c>
      <c r="K63" s="5" t="str">
        <f>IF(AND(B65&lt;6,F63&lt;3),"am",IF(B65&lt;6,"pm",""))</f>
        <v>am</v>
      </c>
      <c r="L63" s="86"/>
      <c r="N63" s="58" t="str">
        <f t="shared" si="18"/>
        <v/>
      </c>
    </row>
    <row r="64" spans="1:14" ht="20.100000000000001" customHeight="1">
      <c r="A64" s="10">
        <f t="shared" si="8"/>
        <v>42354</v>
      </c>
      <c r="B64" s="7">
        <f t="shared" si="0"/>
        <v>3</v>
      </c>
      <c r="C64" s="7" t="str">
        <f t="shared" si="12"/>
        <v>Wednesday</v>
      </c>
      <c r="D64" s="7" t="str">
        <f t="shared" si="2"/>
        <v>no</v>
      </c>
      <c r="E64" s="7">
        <f t="shared" si="5"/>
        <v>4</v>
      </c>
      <c r="F64" s="7">
        <f t="shared" si="13"/>
        <v>2</v>
      </c>
      <c r="G64" s="7">
        <f t="shared" si="3"/>
        <v>2</v>
      </c>
      <c r="I64" s="11" t="str">
        <f t="shared" si="16"/>
        <v/>
      </c>
      <c r="J64" s="4" t="str">
        <f t="shared" si="17"/>
        <v/>
      </c>
      <c r="K64" s="5"/>
      <c r="L64" s="86"/>
      <c r="N64" s="58" t="str">
        <f t="shared" si="18"/>
        <v/>
      </c>
    </row>
    <row r="65" spans="1:14" ht="39" customHeight="1">
      <c r="A65" s="10">
        <f t="shared" si="8"/>
        <v>42354</v>
      </c>
      <c r="B65" s="7">
        <f t="shared" si="0"/>
        <v>3</v>
      </c>
      <c r="C65" s="7" t="str">
        <f t="shared" si="12"/>
        <v>Wednesday</v>
      </c>
      <c r="D65" s="7" t="str">
        <f t="shared" si="2"/>
        <v>no</v>
      </c>
      <c r="E65" s="7">
        <f t="shared" si="5"/>
        <v>4</v>
      </c>
      <c r="F65" s="7">
        <f t="shared" si="13"/>
        <v>3</v>
      </c>
      <c r="G65" s="7">
        <f t="shared" si="3"/>
        <v>3</v>
      </c>
      <c r="I65" s="11" t="str">
        <f t="shared" si="16"/>
        <v/>
      </c>
      <c r="J65" s="4" t="str">
        <f t="shared" si="17"/>
        <v/>
      </c>
      <c r="K65" s="5" t="str">
        <f>IF(AND(B67&lt;6,F65&lt;3),"am",IF(B67&lt;6,"pm",""))</f>
        <v>pm</v>
      </c>
      <c r="L65" s="86"/>
      <c r="N65" s="58" t="str">
        <f t="shared" si="18"/>
        <v/>
      </c>
    </row>
    <row r="66" spans="1:14" ht="20.100000000000001" customHeight="1">
      <c r="A66" s="10">
        <f t="shared" si="8"/>
        <v>42354</v>
      </c>
      <c r="B66" s="7">
        <f t="shared" si="0"/>
        <v>3</v>
      </c>
      <c r="C66" s="7" t="str">
        <f t="shared" si="12"/>
        <v>Wednesday</v>
      </c>
      <c r="D66" s="7" t="str">
        <f t="shared" si="2"/>
        <v>no</v>
      </c>
      <c r="E66" s="7">
        <f t="shared" si="5"/>
        <v>4</v>
      </c>
      <c r="F66" s="7">
        <f t="shared" si="13"/>
        <v>4</v>
      </c>
      <c r="G66" s="7">
        <f t="shared" si="3"/>
        <v>4</v>
      </c>
      <c r="I66" s="11" t="str">
        <f t="shared" si="16"/>
        <v/>
      </c>
      <c r="J66" s="4" t="str">
        <f t="shared" si="17"/>
        <v/>
      </c>
      <c r="K66" s="5"/>
      <c r="L66" s="86"/>
      <c r="N66" s="58" t="str">
        <f t="shared" si="18"/>
        <v/>
      </c>
    </row>
    <row r="67" spans="1:14" ht="33.75" customHeight="1">
      <c r="A67" s="10">
        <f t="shared" si="8"/>
        <v>42355</v>
      </c>
      <c r="B67" s="7">
        <f t="shared" si="0"/>
        <v>4</v>
      </c>
      <c r="C67" s="7" t="str">
        <f t="shared" si="12"/>
        <v>Thursday</v>
      </c>
      <c r="D67" s="7" t="str">
        <f t="shared" si="2"/>
        <v>no</v>
      </c>
      <c r="E67" s="7">
        <f t="shared" si="5"/>
        <v>4</v>
      </c>
      <c r="F67" s="7">
        <f t="shared" si="13"/>
        <v>1</v>
      </c>
      <c r="G67" s="7">
        <f t="shared" si="3"/>
        <v>1</v>
      </c>
      <c r="I67" s="11">
        <f t="shared" si="16"/>
        <v>42355</v>
      </c>
      <c r="J67" s="4" t="str">
        <f t="shared" si="17"/>
        <v>Thursday</v>
      </c>
      <c r="K67" s="5" t="str">
        <f>IF(AND(B69&lt;6,F67&lt;3),"am",IF(B69&lt;6,"pm",""))</f>
        <v>am</v>
      </c>
      <c r="L67" s="86"/>
      <c r="N67" s="58" t="str">
        <f t="shared" si="18"/>
        <v/>
      </c>
    </row>
    <row r="68" spans="1:14" ht="20.100000000000001" customHeight="1">
      <c r="A68" s="10">
        <f t="shared" si="8"/>
        <v>42355</v>
      </c>
      <c r="B68" s="7">
        <f t="shared" si="0"/>
        <v>4</v>
      </c>
      <c r="C68" s="7" t="str">
        <f t="shared" si="12"/>
        <v>Thursday</v>
      </c>
      <c r="D68" s="7" t="str">
        <f t="shared" si="2"/>
        <v>no</v>
      </c>
      <c r="E68" s="7">
        <f t="shared" si="5"/>
        <v>4</v>
      </c>
      <c r="F68" s="7">
        <f t="shared" si="13"/>
        <v>2</v>
      </c>
      <c r="G68" s="7">
        <f t="shared" si="3"/>
        <v>2</v>
      </c>
      <c r="I68" s="11" t="str">
        <f t="shared" si="16"/>
        <v/>
      </c>
      <c r="J68" s="4" t="str">
        <f t="shared" si="17"/>
        <v/>
      </c>
      <c r="K68" s="5"/>
      <c r="L68" s="86"/>
      <c r="N68" s="58" t="str">
        <f t="shared" si="18"/>
        <v/>
      </c>
    </row>
    <row r="69" spans="1:14" ht="37.5" customHeight="1">
      <c r="A69" s="10">
        <f t="shared" si="8"/>
        <v>42355</v>
      </c>
      <c r="B69" s="7">
        <f t="shared" si="0"/>
        <v>4</v>
      </c>
      <c r="C69" s="7" t="str">
        <f t="shared" si="12"/>
        <v>Thursday</v>
      </c>
      <c r="D69" s="7" t="str">
        <f t="shared" si="2"/>
        <v>no</v>
      </c>
      <c r="E69" s="7">
        <f t="shared" si="5"/>
        <v>4</v>
      </c>
      <c r="F69" s="7">
        <f t="shared" si="13"/>
        <v>3</v>
      </c>
      <c r="G69" s="7">
        <f t="shared" si="3"/>
        <v>3</v>
      </c>
      <c r="I69" s="11" t="str">
        <f>IF(F69=1,A71,"")</f>
        <v/>
      </c>
      <c r="J69" s="4" t="str">
        <f>IF(F69=1,C71,"")</f>
        <v/>
      </c>
      <c r="K69" s="5" t="str">
        <f>IF(AND(B71&lt;6,F69&lt;3),"am",IF(B71&lt;6,"pm",""))</f>
        <v>pm</v>
      </c>
      <c r="L69" s="86"/>
      <c r="N69" s="58" t="str">
        <f t="shared" si="18"/>
        <v/>
      </c>
    </row>
    <row r="70" spans="1:14" ht="45.75" customHeight="1">
      <c r="A70" s="10">
        <f t="shared" si="8"/>
        <v>42355</v>
      </c>
      <c r="B70" s="7">
        <f t="shared" si="0"/>
        <v>4</v>
      </c>
      <c r="C70" s="7" t="str">
        <f t="shared" si="12"/>
        <v>Thursday</v>
      </c>
      <c r="D70" s="7" t="str">
        <f t="shared" si="2"/>
        <v>no</v>
      </c>
      <c r="E70" s="7">
        <f t="shared" si="5"/>
        <v>4</v>
      </c>
      <c r="F70" s="7">
        <f t="shared" si="13"/>
        <v>4</v>
      </c>
      <c r="G70" s="7">
        <f t="shared" si="3"/>
        <v>4</v>
      </c>
      <c r="I70" s="11" t="str">
        <f>IF(F70=1,A72,"")</f>
        <v/>
      </c>
      <c r="J70" s="4" t="str">
        <f>IF(F70=1,C72,"")</f>
        <v/>
      </c>
      <c r="K70" s="5" t="str">
        <f>IF(AND(B72&lt;6,F70&lt;3),"am",IF(B72&lt;6,"pm",""))</f>
        <v>pm</v>
      </c>
      <c r="L70" s="86"/>
      <c r="M70" s="108"/>
      <c r="N70" s="58" t="str">
        <f t="shared" si="18"/>
        <v/>
      </c>
    </row>
    <row r="71" spans="1:14" ht="50.25" customHeight="1">
      <c r="A71" s="10">
        <f t="shared" si="8"/>
        <v>42356</v>
      </c>
      <c r="B71" s="7">
        <f t="shared" si="0"/>
        <v>5</v>
      </c>
      <c r="C71" s="7" t="str">
        <f t="shared" si="12"/>
        <v>Friday</v>
      </c>
      <c r="D71" s="7" t="str">
        <f t="shared" si="2"/>
        <v>no</v>
      </c>
      <c r="E71" s="7">
        <f t="shared" si="5"/>
        <v>4</v>
      </c>
      <c r="F71" s="7">
        <f t="shared" si="13"/>
        <v>1</v>
      </c>
      <c r="G71" s="7">
        <f t="shared" si="3"/>
        <v>1</v>
      </c>
      <c r="I71" s="11">
        <f>IF(F71=1,A74,"")</f>
        <v>42356</v>
      </c>
      <c r="J71" s="4" t="str">
        <f>IF(F71=1,C74,"")</f>
        <v>Friday</v>
      </c>
      <c r="K71" s="5"/>
      <c r="L71" s="86"/>
      <c r="N71" s="58" t="str">
        <f t="shared" si="18"/>
        <v/>
      </c>
    </row>
    <row r="72" spans="1:14" ht="20.100000000000001" customHeight="1">
      <c r="A72" s="10">
        <f t="shared" si="8"/>
        <v>42356</v>
      </c>
      <c r="B72" s="7">
        <f t="shared" si="0"/>
        <v>5</v>
      </c>
      <c r="C72" s="7" t="str">
        <f t="shared" si="12"/>
        <v>Friday</v>
      </c>
      <c r="D72" s="7" t="str">
        <f t="shared" si="2"/>
        <v>no</v>
      </c>
      <c r="E72" s="7">
        <f t="shared" si="5"/>
        <v>4</v>
      </c>
      <c r="F72" s="7">
        <f t="shared" si="13"/>
        <v>2</v>
      </c>
      <c r="G72" s="7">
        <f t="shared" si="3"/>
        <v>2</v>
      </c>
      <c r="I72" s="11" t="str">
        <f>IF(F72=1,A75,"")</f>
        <v/>
      </c>
      <c r="J72" s="4" t="str">
        <f>IF(F72=1,C75,"")</f>
        <v/>
      </c>
      <c r="K72" s="5"/>
      <c r="L72" s="86"/>
      <c r="N72" s="58" t="str">
        <f t="shared" si="18"/>
        <v/>
      </c>
    </row>
    <row r="73" spans="1:14" ht="36.75" customHeight="1">
      <c r="A73" s="10">
        <f t="shared" ref="A73:A106" si="19">IF(F72&lt;E72,A72,A72+1)</f>
        <v>42356</v>
      </c>
      <c r="B73" s="7">
        <f t="shared" si="0"/>
        <v>5</v>
      </c>
      <c r="C73" s="7" t="str">
        <f t="shared" si="12"/>
        <v>Friday</v>
      </c>
      <c r="D73" s="7" t="str">
        <f t="shared" si="2"/>
        <v>no</v>
      </c>
      <c r="E73" s="7">
        <f t="shared" si="5"/>
        <v>4</v>
      </c>
      <c r="F73" s="7">
        <f t="shared" ref="F73:F108" si="20">IF(F72&lt;E72,F72+1,1)</f>
        <v>3</v>
      </c>
      <c r="G73" s="7">
        <f t="shared" si="3"/>
        <v>3</v>
      </c>
      <c r="I73" s="11" t="str">
        <f>IF(F73=1,A75,"")</f>
        <v/>
      </c>
      <c r="J73" s="4" t="str">
        <f>IF(F73=1,C75,"")</f>
        <v/>
      </c>
      <c r="K73" s="5" t="str">
        <f>IF(AND(B75&lt;6,F73&lt;3),"am",IF(B75&lt;6,"pm",""))</f>
        <v/>
      </c>
      <c r="L73" s="86"/>
      <c r="N73" s="58" t="str">
        <f t="shared" si="18"/>
        <v/>
      </c>
    </row>
    <row r="74" spans="1:14" ht="20.100000000000001" customHeight="1">
      <c r="A74" s="10">
        <f t="shared" si="19"/>
        <v>42356</v>
      </c>
      <c r="B74" s="7">
        <f t="shared" ref="B74:B108" si="21">WEEKDAY(A74,2)</f>
        <v>5</v>
      </c>
      <c r="C74" s="7" t="str">
        <f t="shared" si="12"/>
        <v>Friday</v>
      </c>
      <c r="D74" s="7" t="str">
        <f t="shared" ref="D74:D108" si="22">IF(AND(B73=7,B74=7),"yes","no")</f>
        <v>no</v>
      </c>
      <c r="E74" s="7">
        <f t="shared" ref="E74:E108" si="23">IF(B74&lt;6,4,IF(B74=6,1,2))</f>
        <v>4</v>
      </c>
      <c r="F74" s="7">
        <f t="shared" si="20"/>
        <v>4</v>
      </c>
      <c r="G74" s="7">
        <f t="shared" ref="G74:G108" si="24">IF(D74="yes","",IF(B74&lt;6,F74,IF(OR(B74=6,B74=7),4,"error")))</f>
        <v>4</v>
      </c>
      <c r="I74" s="11" t="str">
        <f t="shared" si="16"/>
        <v/>
      </c>
      <c r="J74" s="4" t="str">
        <f t="shared" si="17"/>
        <v/>
      </c>
      <c r="K74" s="5"/>
      <c r="L74" s="86"/>
      <c r="N74" s="58" t="str">
        <f t="shared" si="18"/>
        <v/>
      </c>
    </row>
    <row r="75" spans="1:14" ht="20.100000000000001" customHeight="1">
      <c r="A75" s="10">
        <f t="shared" si="19"/>
        <v>42357</v>
      </c>
      <c r="B75" s="7">
        <f t="shared" si="21"/>
        <v>6</v>
      </c>
      <c r="C75" s="7" t="str">
        <f t="shared" si="12"/>
        <v>Saturday</v>
      </c>
      <c r="D75" s="7" t="str">
        <f t="shared" si="22"/>
        <v>no</v>
      </c>
      <c r="E75" s="7">
        <f t="shared" si="23"/>
        <v>1</v>
      </c>
      <c r="F75" s="7">
        <f t="shared" si="20"/>
        <v>1</v>
      </c>
      <c r="G75" s="7">
        <f t="shared" si="24"/>
        <v>4</v>
      </c>
      <c r="I75" s="11">
        <f t="shared" si="16"/>
        <v>42358</v>
      </c>
      <c r="J75" s="4" t="str">
        <f t="shared" si="17"/>
        <v>Sunday</v>
      </c>
      <c r="K75" s="5"/>
      <c r="L75" s="86"/>
      <c r="N75" s="58" t="str">
        <f t="shared" ref="N75:N108" si="25">IF(M75="","",VLOOKUP(M75,comps,4,FALSE))</f>
        <v/>
      </c>
    </row>
    <row r="76" spans="1:14" ht="20.100000000000001" customHeight="1">
      <c r="A76" s="10">
        <f t="shared" si="19"/>
        <v>42358</v>
      </c>
      <c r="B76" s="7">
        <f t="shared" si="21"/>
        <v>7</v>
      </c>
      <c r="C76" s="7" t="str">
        <f t="shared" si="12"/>
        <v>Sunday</v>
      </c>
      <c r="D76" s="7" t="str">
        <f t="shared" si="22"/>
        <v>no</v>
      </c>
      <c r="E76" s="7">
        <f t="shared" si="23"/>
        <v>2</v>
      </c>
      <c r="F76" s="7">
        <f t="shared" si="20"/>
        <v>1</v>
      </c>
      <c r="G76" s="7">
        <f t="shared" si="24"/>
        <v>4</v>
      </c>
      <c r="I76" s="11">
        <f t="shared" si="16"/>
        <v>42359</v>
      </c>
      <c r="J76" s="4" t="str">
        <f t="shared" si="17"/>
        <v>Monday</v>
      </c>
      <c r="K76" s="5" t="str">
        <f>IF(AND(B78&lt;6,F76&lt;3),"am",IF(B78&lt;6,"pm",""))</f>
        <v>am</v>
      </c>
      <c r="L76" s="86"/>
      <c r="N76" s="58" t="str">
        <f t="shared" si="25"/>
        <v/>
      </c>
    </row>
    <row r="77" spans="1:14" ht="20.100000000000001" customHeight="1">
      <c r="A77" s="10">
        <f t="shared" si="19"/>
        <v>42358</v>
      </c>
      <c r="B77" s="7">
        <f t="shared" si="21"/>
        <v>7</v>
      </c>
      <c r="C77" s="7" t="str">
        <f t="shared" si="12"/>
        <v>Sunday</v>
      </c>
      <c r="D77" s="7" t="str">
        <f t="shared" si="22"/>
        <v>yes</v>
      </c>
      <c r="E77" s="7">
        <f t="shared" si="23"/>
        <v>2</v>
      </c>
      <c r="F77" s="7">
        <f t="shared" si="20"/>
        <v>2</v>
      </c>
      <c r="G77" s="7" t="str">
        <f t="shared" si="24"/>
        <v/>
      </c>
      <c r="I77" s="11" t="str">
        <f t="shared" si="16"/>
        <v/>
      </c>
      <c r="J77" s="4" t="str">
        <f t="shared" si="17"/>
        <v/>
      </c>
      <c r="K77" s="5"/>
      <c r="L77" s="86"/>
      <c r="N77" s="58" t="str">
        <f>IF(M77="","",VLOOKUP(M77,comps,4,FALSE))</f>
        <v/>
      </c>
    </row>
    <row r="78" spans="1:14" ht="49.5" customHeight="1">
      <c r="A78" s="10">
        <f t="shared" si="19"/>
        <v>42359</v>
      </c>
      <c r="B78" s="7">
        <f t="shared" si="21"/>
        <v>1</v>
      </c>
      <c r="C78" s="7" t="str">
        <f t="shared" si="12"/>
        <v>Monday</v>
      </c>
      <c r="D78" s="7" t="str">
        <f t="shared" si="22"/>
        <v>no</v>
      </c>
      <c r="E78" s="7">
        <f t="shared" si="23"/>
        <v>4</v>
      </c>
      <c r="F78" s="7">
        <f t="shared" si="20"/>
        <v>1</v>
      </c>
      <c r="G78" s="7">
        <f t="shared" si="24"/>
        <v>1</v>
      </c>
      <c r="I78" s="11">
        <f t="shared" si="16"/>
        <v>42359</v>
      </c>
      <c r="J78" s="4" t="str">
        <f t="shared" si="17"/>
        <v>Monday</v>
      </c>
      <c r="K78" s="5" t="str">
        <f>IF(AND(B80&lt;6,F78&lt;3),"am",IF(B80&lt;6,"pm",""))</f>
        <v>am</v>
      </c>
      <c r="L78" s="86"/>
      <c r="N78" s="58" t="str">
        <f t="shared" si="25"/>
        <v/>
      </c>
    </row>
    <row r="79" spans="1:14" ht="20.100000000000001" customHeight="1">
      <c r="A79" s="10">
        <f t="shared" si="19"/>
        <v>42359</v>
      </c>
      <c r="B79" s="7">
        <f t="shared" si="21"/>
        <v>1</v>
      </c>
      <c r="C79" s="7" t="str">
        <f t="shared" si="12"/>
        <v>Monday</v>
      </c>
      <c r="D79" s="7" t="str">
        <f t="shared" si="22"/>
        <v>no</v>
      </c>
      <c r="E79" s="7">
        <f t="shared" si="23"/>
        <v>4</v>
      </c>
      <c r="F79" s="7">
        <f t="shared" si="20"/>
        <v>2</v>
      </c>
      <c r="G79" s="7">
        <f t="shared" si="24"/>
        <v>2</v>
      </c>
      <c r="I79" s="11" t="str">
        <f>IF(F79=1,A82,"")</f>
        <v/>
      </c>
      <c r="J79" s="4" t="str">
        <f>IF(F79=1,C82,"")</f>
        <v/>
      </c>
      <c r="K79" s="5"/>
      <c r="L79" s="86"/>
      <c r="N79" s="58" t="str">
        <f t="shared" si="25"/>
        <v/>
      </c>
    </row>
    <row r="80" spans="1:14" ht="33" customHeight="1">
      <c r="A80" s="10">
        <f t="shared" si="19"/>
        <v>42359</v>
      </c>
      <c r="B80" s="7">
        <f t="shared" si="21"/>
        <v>1</v>
      </c>
      <c r="C80" s="7" t="str">
        <f t="shared" ref="C80:C108" si="26">CHOOSE(B80,"Monday","Tuesday","Wednesday","Thursday","Friday","Saturday","Sunday")</f>
        <v>Monday</v>
      </c>
      <c r="D80" s="7" t="str">
        <f t="shared" si="22"/>
        <v>no</v>
      </c>
      <c r="E80" s="7">
        <f t="shared" si="23"/>
        <v>4</v>
      </c>
      <c r="F80" s="7">
        <f t="shared" si="20"/>
        <v>3</v>
      </c>
      <c r="G80" s="7">
        <f t="shared" si="24"/>
        <v>3</v>
      </c>
      <c r="I80" s="11" t="str">
        <f>IF(F80=1,A83,"")</f>
        <v/>
      </c>
      <c r="J80" s="4" t="str">
        <f>IF(F80=1,C83,"")</f>
        <v/>
      </c>
      <c r="K80" s="5" t="str">
        <f>IF(AND(B83&lt;6,F80&lt;3),"am",IF(B83&lt;6,"pm",""))</f>
        <v>pm</v>
      </c>
      <c r="L80" s="86"/>
      <c r="N80" s="58" t="str">
        <f t="shared" si="25"/>
        <v/>
      </c>
    </row>
    <row r="81" spans="1:14" ht="20.100000000000001" customHeight="1">
      <c r="A81" s="10">
        <f>IF(F79&lt;E79,A79,A79+1)</f>
        <v>42359</v>
      </c>
      <c r="B81" s="7">
        <f>WEEKDAY(A81,2)</f>
        <v>1</v>
      </c>
      <c r="C81" s="7" t="str">
        <f>CHOOSE(B81,"Monday","Tuesday","Wednesday","Thursday","Friday","Saturday","Sunday")</f>
        <v>Monday</v>
      </c>
      <c r="D81" s="7" t="str">
        <f>IF(AND(B79=7,B81=7),"yes","no")</f>
        <v>no</v>
      </c>
      <c r="E81" s="7">
        <f>IF(B81&lt;6,4,IF(B81=6,1,2))</f>
        <v>4</v>
      </c>
      <c r="F81" s="7">
        <f>IF(F79&lt;E79,F79+1,1)</f>
        <v>3</v>
      </c>
      <c r="G81" s="7">
        <f>IF(D81="yes","",IF(B81&lt;6,F81,IF(OR(B81=6,B81=7),4,"error")))</f>
        <v>3</v>
      </c>
      <c r="I81" s="11" t="str">
        <f>IF(F81=1,A83,"")</f>
        <v/>
      </c>
      <c r="J81" s="4" t="str">
        <f>IF(F81=1,C83,"")</f>
        <v/>
      </c>
      <c r="K81" s="5"/>
      <c r="L81" s="86"/>
      <c r="N81" s="58" t="str">
        <f>IF(M81="","",VLOOKUP(M81,comps,4,FALSE))</f>
        <v/>
      </c>
    </row>
    <row r="82" spans="1:14" ht="20.100000000000001" customHeight="1">
      <c r="A82" s="10">
        <f>IF(F80&lt;E80,A80,A80+1)</f>
        <v>42359</v>
      </c>
      <c r="B82" s="7">
        <f t="shared" si="21"/>
        <v>1</v>
      </c>
      <c r="C82" s="7" t="str">
        <f t="shared" si="26"/>
        <v>Monday</v>
      </c>
      <c r="D82" s="7" t="str">
        <f>IF(AND(B80=7,B82=7),"yes","no")</f>
        <v>no</v>
      </c>
      <c r="E82" s="7">
        <f t="shared" si="23"/>
        <v>4</v>
      </c>
      <c r="F82" s="7">
        <f>IF(F80&lt;E80,F80+1,1)</f>
        <v>4</v>
      </c>
      <c r="G82" s="7">
        <f t="shared" si="24"/>
        <v>4</v>
      </c>
      <c r="I82" s="11" t="str">
        <f t="shared" si="16"/>
        <v/>
      </c>
      <c r="J82" s="4" t="str">
        <f t="shared" si="17"/>
        <v/>
      </c>
      <c r="K82" s="5"/>
      <c r="L82" s="86"/>
      <c r="N82" s="58" t="str">
        <f t="shared" si="25"/>
        <v/>
      </c>
    </row>
    <row r="83" spans="1:14" ht="20.100000000000001" customHeight="1">
      <c r="A83" s="10">
        <f t="shared" si="19"/>
        <v>42360</v>
      </c>
      <c r="B83" s="7">
        <f t="shared" si="21"/>
        <v>2</v>
      </c>
      <c r="C83" s="7" t="str">
        <f t="shared" si="26"/>
        <v>Tuesday</v>
      </c>
      <c r="D83" s="7" t="str">
        <f t="shared" si="22"/>
        <v>no</v>
      </c>
      <c r="E83" s="7">
        <f t="shared" si="23"/>
        <v>4</v>
      </c>
      <c r="F83" s="7">
        <f t="shared" si="20"/>
        <v>1</v>
      </c>
      <c r="G83" s="7">
        <f t="shared" si="24"/>
        <v>1</v>
      </c>
      <c r="I83" s="11">
        <f t="shared" si="16"/>
        <v>42360</v>
      </c>
      <c r="J83" s="4" t="str">
        <f t="shared" si="17"/>
        <v>Tuesday</v>
      </c>
      <c r="K83" s="5"/>
      <c r="L83" s="86"/>
      <c r="N83" s="58" t="str">
        <f t="shared" si="25"/>
        <v/>
      </c>
    </row>
    <row r="84" spans="1:14" ht="39" customHeight="1">
      <c r="A84" s="10">
        <f t="shared" si="19"/>
        <v>42360</v>
      </c>
      <c r="B84" s="7">
        <f t="shared" si="21"/>
        <v>2</v>
      </c>
      <c r="C84" s="7" t="str">
        <f t="shared" si="26"/>
        <v>Tuesday</v>
      </c>
      <c r="D84" s="7" t="str">
        <f t="shared" si="22"/>
        <v>no</v>
      </c>
      <c r="E84" s="7">
        <f t="shared" si="23"/>
        <v>4</v>
      </c>
      <c r="F84" s="7">
        <f t="shared" si="20"/>
        <v>2</v>
      </c>
      <c r="G84" s="7">
        <f t="shared" si="24"/>
        <v>2</v>
      </c>
      <c r="I84" s="11" t="str">
        <f t="shared" si="16"/>
        <v/>
      </c>
      <c r="J84" s="4" t="str">
        <f t="shared" si="17"/>
        <v/>
      </c>
      <c r="K84" s="5" t="str">
        <f>IF(AND(B86&lt;6,F84&lt;3),"am",IF(B86&lt;6,"pm",""))</f>
        <v>am</v>
      </c>
      <c r="L84" s="86"/>
      <c r="N84" s="58" t="str">
        <f t="shared" si="25"/>
        <v/>
      </c>
    </row>
    <row r="85" spans="1:14" ht="20.100000000000001" customHeight="1">
      <c r="A85" s="10">
        <f t="shared" si="19"/>
        <v>42360</v>
      </c>
      <c r="B85" s="7">
        <f t="shared" si="21"/>
        <v>2</v>
      </c>
      <c r="C85" s="7" t="str">
        <f t="shared" si="26"/>
        <v>Tuesday</v>
      </c>
      <c r="D85" s="7" t="str">
        <f t="shared" si="22"/>
        <v>no</v>
      </c>
      <c r="E85" s="7">
        <f t="shared" si="23"/>
        <v>4</v>
      </c>
      <c r="F85" s="7">
        <f t="shared" si="20"/>
        <v>3</v>
      </c>
      <c r="G85" s="7">
        <f t="shared" si="24"/>
        <v>3</v>
      </c>
      <c r="I85" s="11" t="str">
        <f t="shared" si="16"/>
        <v/>
      </c>
      <c r="J85" s="4" t="str">
        <f t="shared" si="17"/>
        <v/>
      </c>
      <c r="K85" s="5"/>
      <c r="L85" s="86"/>
      <c r="N85" s="58" t="str">
        <f t="shared" si="25"/>
        <v/>
      </c>
    </row>
    <row r="86" spans="1:14" ht="33" customHeight="1">
      <c r="A86" s="10">
        <f t="shared" si="19"/>
        <v>42360</v>
      </c>
      <c r="B86" s="7">
        <f t="shared" si="21"/>
        <v>2</v>
      </c>
      <c r="C86" s="7" t="str">
        <f t="shared" si="26"/>
        <v>Tuesday</v>
      </c>
      <c r="D86" s="7" t="str">
        <f t="shared" si="22"/>
        <v>no</v>
      </c>
      <c r="E86" s="7">
        <f t="shared" si="23"/>
        <v>4</v>
      </c>
      <c r="F86" s="7">
        <f t="shared" si="20"/>
        <v>4</v>
      </c>
      <c r="G86" s="7">
        <f t="shared" si="24"/>
        <v>4</v>
      </c>
      <c r="I86" s="11" t="str">
        <f t="shared" si="16"/>
        <v/>
      </c>
      <c r="J86" s="4" t="str">
        <f t="shared" si="17"/>
        <v/>
      </c>
      <c r="K86" s="5" t="str">
        <f>IF(AND(B88&lt;6,F86&lt;3),"am",IF(B88&lt;6,"pm",""))</f>
        <v>pm</v>
      </c>
      <c r="L86" s="86"/>
      <c r="N86" s="58" t="str">
        <f t="shared" si="25"/>
        <v/>
      </c>
    </row>
    <row r="87" spans="1:14" ht="36.75" customHeight="1">
      <c r="A87" s="10">
        <f t="shared" si="19"/>
        <v>42361</v>
      </c>
      <c r="B87" s="7">
        <f t="shared" si="21"/>
        <v>3</v>
      </c>
      <c r="C87" s="7" t="str">
        <f t="shared" si="26"/>
        <v>Wednesday</v>
      </c>
      <c r="D87" s="7" t="str">
        <f t="shared" si="22"/>
        <v>no</v>
      </c>
      <c r="E87" s="7">
        <f t="shared" si="23"/>
        <v>4</v>
      </c>
      <c r="F87" s="7">
        <f t="shared" si="20"/>
        <v>1</v>
      </c>
      <c r="G87" s="7">
        <f t="shared" si="24"/>
        <v>1</v>
      </c>
      <c r="I87" s="11">
        <f t="shared" si="16"/>
        <v>42361</v>
      </c>
      <c r="J87" s="4" t="str">
        <f t="shared" si="17"/>
        <v>Wednesday</v>
      </c>
      <c r="K87" s="5"/>
      <c r="L87" s="86"/>
      <c r="N87" s="58" t="str">
        <f t="shared" si="25"/>
        <v/>
      </c>
    </row>
    <row r="88" spans="1:14" ht="20.100000000000001" customHeight="1">
      <c r="A88" s="10">
        <f t="shared" si="19"/>
        <v>42361</v>
      </c>
      <c r="B88" s="7">
        <f t="shared" si="21"/>
        <v>3</v>
      </c>
      <c r="C88" s="7" t="str">
        <f t="shared" si="26"/>
        <v>Wednesday</v>
      </c>
      <c r="D88" s="7" t="str">
        <f t="shared" si="22"/>
        <v>no</v>
      </c>
      <c r="E88" s="7">
        <f t="shared" si="23"/>
        <v>4</v>
      </c>
      <c r="F88" s="7">
        <f t="shared" si="20"/>
        <v>2</v>
      </c>
      <c r="G88" s="7">
        <f t="shared" si="24"/>
        <v>2</v>
      </c>
      <c r="I88" s="11" t="str">
        <f t="shared" ref="I88:I108" si="27">IF(F88=1,A90,"")</f>
        <v/>
      </c>
      <c r="J88" s="4" t="str">
        <f t="shared" ref="J88:J108" si="28">IF(F88=1,C90,"")</f>
        <v/>
      </c>
      <c r="K88" s="5" t="str">
        <f>IF(AND(B90&lt;6,F88&lt;3),"am",IF(B90&lt;6,"pm",""))</f>
        <v>am</v>
      </c>
      <c r="L88" s="86"/>
      <c r="N88" s="58" t="str">
        <f t="shared" si="25"/>
        <v/>
      </c>
    </row>
    <row r="89" spans="1:14" ht="36.75" customHeight="1">
      <c r="A89" s="10">
        <f t="shared" si="19"/>
        <v>42361</v>
      </c>
      <c r="B89" s="7">
        <f t="shared" si="21"/>
        <v>3</v>
      </c>
      <c r="C89" s="7" t="str">
        <f t="shared" si="26"/>
        <v>Wednesday</v>
      </c>
      <c r="D89" s="7" t="str">
        <f t="shared" si="22"/>
        <v>no</v>
      </c>
      <c r="E89" s="7">
        <f t="shared" si="23"/>
        <v>4</v>
      </c>
      <c r="F89" s="7">
        <f t="shared" si="20"/>
        <v>3</v>
      </c>
      <c r="G89" s="7">
        <f t="shared" si="24"/>
        <v>3</v>
      </c>
      <c r="I89" s="11" t="str">
        <f t="shared" si="27"/>
        <v/>
      </c>
      <c r="J89" s="4" t="str">
        <f t="shared" si="28"/>
        <v/>
      </c>
      <c r="K89" s="5"/>
      <c r="L89" s="86"/>
      <c r="N89" s="58" t="str">
        <f t="shared" si="25"/>
        <v/>
      </c>
    </row>
    <row r="90" spans="1:14" ht="20.100000000000001" customHeight="1">
      <c r="A90" s="10">
        <f t="shared" si="19"/>
        <v>42361</v>
      </c>
      <c r="B90" s="7">
        <f t="shared" si="21"/>
        <v>3</v>
      </c>
      <c r="C90" s="7" t="str">
        <f t="shared" si="26"/>
        <v>Wednesday</v>
      </c>
      <c r="D90" s="7" t="str">
        <f t="shared" si="22"/>
        <v>no</v>
      </c>
      <c r="E90" s="7">
        <f t="shared" si="23"/>
        <v>4</v>
      </c>
      <c r="F90" s="7">
        <f t="shared" si="20"/>
        <v>4</v>
      </c>
      <c r="G90" s="7">
        <f t="shared" si="24"/>
        <v>4</v>
      </c>
      <c r="I90" s="11" t="str">
        <f t="shared" si="27"/>
        <v/>
      </c>
      <c r="J90" s="4" t="str">
        <f t="shared" si="28"/>
        <v/>
      </c>
      <c r="K90" s="5" t="str">
        <f>IF(AND(B92&lt;6,F90&lt;3),"am",IF(B92&lt;6,"pm",""))</f>
        <v>pm</v>
      </c>
      <c r="L90" s="86"/>
      <c r="N90" s="58" t="str">
        <f t="shared" si="25"/>
        <v/>
      </c>
    </row>
    <row r="91" spans="1:14" ht="20.100000000000001" customHeight="1">
      <c r="A91" s="10">
        <f t="shared" si="19"/>
        <v>42362</v>
      </c>
      <c r="B91" s="7">
        <f t="shared" si="21"/>
        <v>4</v>
      </c>
      <c r="C91" s="7" t="str">
        <f t="shared" si="26"/>
        <v>Thursday</v>
      </c>
      <c r="D91" s="7" t="str">
        <f t="shared" si="22"/>
        <v>no</v>
      </c>
      <c r="E91" s="7">
        <f t="shared" si="23"/>
        <v>4</v>
      </c>
      <c r="F91" s="7">
        <f t="shared" si="20"/>
        <v>1</v>
      </c>
      <c r="G91" s="7">
        <f t="shared" si="24"/>
        <v>1</v>
      </c>
      <c r="I91" s="11">
        <f t="shared" si="27"/>
        <v>42362</v>
      </c>
      <c r="J91" s="4" t="str">
        <f t="shared" si="28"/>
        <v>Thursday</v>
      </c>
      <c r="K91" s="5"/>
      <c r="L91" s="86"/>
      <c r="N91" s="58" t="str">
        <f t="shared" si="25"/>
        <v/>
      </c>
    </row>
    <row r="92" spans="1:14" ht="20.100000000000001" customHeight="1">
      <c r="A92" s="10">
        <f t="shared" si="19"/>
        <v>42362</v>
      </c>
      <c r="B92" s="7">
        <f t="shared" si="21"/>
        <v>4</v>
      </c>
      <c r="C92" s="7" t="str">
        <f t="shared" si="26"/>
        <v>Thursday</v>
      </c>
      <c r="D92" s="7" t="str">
        <f t="shared" si="22"/>
        <v>no</v>
      </c>
      <c r="E92" s="7">
        <f t="shared" si="23"/>
        <v>4</v>
      </c>
      <c r="F92" s="7">
        <f t="shared" si="20"/>
        <v>2</v>
      </c>
      <c r="G92" s="7">
        <f t="shared" si="24"/>
        <v>2</v>
      </c>
      <c r="I92" s="11" t="str">
        <f t="shared" si="27"/>
        <v/>
      </c>
      <c r="J92" s="4" t="str">
        <f t="shared" si="28"/>
        <v/>
      </c>
      <c r="K92" s="5" t="str">
        <f>IF(AND(B94&lt;6,F92&lt;3),"am",IF(B94&lt;6,"pm",""))</f>
        <v>am</v>
      </c>
      <c r="L92" s="86"/>
      <c r="N92" s="58" t="str">
        <f t="shared" si="25"/>
        <v/>
      </c>
    </row>
    <row r="93" spans="1:14" ht="20.100000000000001" customHeight="1">
      <c r="A93" s="10">
        <f t="shared" si="19"/>
        <v>42362</v>
      </c>
      <c r="B93" s="7">
        <f t="shared" si="21"/>
        <v>4</v>
      </c>
      <c r="C93" s="7" t="str">
        <f t="shared" si="26"/>
        <v>Thursday</v>
      </c>
      <c r="D93" s="7" t="str">
        <f t="shared" si="22"/>
        <v>no</v>
      </c>
      <c r="E93" s="7">
        <f t="shared" si="23"/>
        <v>4</v>
      </c>
      <c r="F93" s="7">
        <f t="shared" si="20"/>
        <v>3</v>
      </c>
      <c r="G93" s="7">
        <f t="shared" si="24"/>
        <v>3</v>
      </c>
      <c r="I93" s="11" t="str">
        <f t="shared" si="27"/>
        <v/>
      </c>
      <c r="J93" s="4" t="str">
        <f t="shared" si="28"/>
        <v/>
      </c>
      <c r="K93" s="5"/>
      <c r="L93" s="86"/>
      <c r="N93" s="58" t="str">
        <f t="shared" si="25"/>
        <v/>
      </c>
    </row>
    <row r="94" spans="1:14" ht="20.100000000000001" customHeight="1">
      <c r="A94" s="10">
        <f t="shared" si="19"/>
        <v>42362</v>
      </c>
      <c r="B94" s="7">
        <f t="shared" si="21"/>
        <v>4</v>
      </c>
      <c r="C94" s="7" t="str">
        <f t="shared" si="26"/>
        <v>Thursday</v>
      </c>
      <c r="D94" s="7" t="str">
        <f t="shared" si="22"/>
        <v>no</v>
      </c>
      <c r="E94" s="7">
        <f t="shared" si="23"/>
        <v>4</v>
      </c>
      <c r="F94" s="7">
        <f t="shared" si="20"/>
        <v>4</v>
      </c>
      <c r="G94" s="7">
        <f t="shared" si="24"/>
        <v>4</v>
      </c>
      <c r="I94" s="11" t="str">
        <f t="shared" si="27"/>
        <v/>
      </c>
      <c r="J94" s="4" t="str">
        <f t="shared" si="28"/>
        <v/>
      </c>
      <c r="K94" s="5" t="str">
        <f>IF(AND(B96&lt;6,F94&lt;3),"am",IF(B96&lt;6,"pm",""))</f>
        <v>pm</v>
      </c>
      <c r="L94" s="86"/>
      <c r="N94" s="58" t="str">
        <f t="shared" si="25"/>
        <v/>
      </c>
    </row>
    <row r="95" spans="1:14" ht="20.100000000000001" customHeight="1">
      <c r="A95" s="10">
        <f t="shared" si="19"/>
        <v>42363</v>
      </c>
      <c r="B95" s="7">
        <f t="shared" si="21"/>
        <v>5</v>
      </c>
      <c r="C95" s="7" t="str">
        <f t="shared" si="26"/>
        <v>Friday</v>
      </c>
      <c r="D95" s="7" t="str">
        <f t="shared" si="22"/>
        <v>no</v>
      </c>
      <c r="E95" s="7">
        <f t="shared" si="23"/>
        <v>4</v>
      </c>
      <c r="F95" s="7">
        <f t="shared" si="20"/>
        <v>1</v>
      </c>
      <c r="G95" s="7">
        <f t="shared" si="24"/>
        <v>1</v>
      </c>
      <c r="I95" s="11">
        <f t="shared" si="27"/>
        <v>42363</v>
      </c>
      <c r="J95" s="4" t="str">
        <f t="shared" si="28"/>
        <v>Friday</v>
      </c>
      <c r="K95" s="5"/>
      <c r="L95" s="86"/>
      <c r="N95" s="58" t="str">
        <f t="shared" si="25"/>
        <v/>
      </c>
    </row>
    <row r="96" spans="1:14" ht="20.100000000000001" customHeight="1">
      <c r="A96" s="10">
        <f t="shared" si="19"/>
        <v>42363</v>
      </c>
      <c r="B96" s="7">
        <f t="shared" si="21"/>
        <v>5</v>
      </c>
      <c r="C96" s="7" t="str">
        <f t="shared" si="26"/>
        <v>Friday</v>
      </c>
      <c r="D96" s="7" t="str">
        <f t="shared" si="22"/>
        <v>no</v>
      </c>
      <c r="E96" s="7">
        <f t="shared" si="23"/>
        <v>4</v>
      </c>
      <c r="F96" s="7">
        <f t="shared" si="20"/>
        <v>2</v>
      </c>
      <c r="G96" s="7">
        <f t="shared" si="24"/>
        <v>2</v>
      </c>
      <c r="I96" s="11" t="str">
        <f t="shared" si="27"/>
        <v/>
      </c>
      <c r="J96" s="4" t="str">
        <f t="shared" si="28"/>
        <v/>
      </c>
      <c r="K96" s="5" t="str">
        <f>IF(AND(B98&lt;6,F96&lt;3),"am",IF(B98&lt;6,"pm",""))</f>
        <v>am</v>
      </c>
      <c r="L96" s="86"/>
      <c r="N96" s="58" t="str">
        <f t="shared" si="25"/>
        <v/>
      </c>
    </row>
    <row r="97" spans="1:14" ht="20.100000000000001" customHeight="1">
      <c r="A97" s="10">
        <f t="shared" si="19"/>
        <v>42363</v>
      </c>
      <c r="B97" s="7">
        <f t="shared" si="21"/>
        <v>5</v>
      </c>
      <c r="C97" s="7" t="str">
        <f t="shared" si="26"/>
        <v>Friday</v>
      </c>
      <c r="D97" s="7" t="str">
        <f t="shared" si="22"/>
        <v>no</v>
      </c>
      <c r="E97" s="7">
        <f t="shared" si="23"/>
        <v>4</v>
      </c>
      <c r="F97" s="7">
        <f t="shared" si="20"/>
        <v>3</v>
      </c>
      <c r="G97" s="7">
        <f t="shared" si="24"/>
        <v>3</v>
      </c>
      <c r="I97" s="11" t="str">
        <f t="shared" si="27"/>
        <v/>
      </c>
      <c r="J97" s="4" t="str">
        <f t="shared" si="28"/>
        <v/>
      </c>
      <c r="K97" s="5"/>
      <c r="L97" s="86"/>
      <c r="N97" s="58" t="str">
        <f t="shared" si="25"/>
        <v/>
      </c>
    </row>
    <row r="98" spans="1:14" ht="20.100000000000001" customHeight="1">
      <c r="A98" s="10">
        <f t="shared" si="19"/>
        <v>42363</v>
      </c>
      <c r="B98" s="7">
        <f t="shared" si="21"/>
        <v>5</v>
      </c>
      <c r="C98" s="7" t="str">
        <f t="shared" si="26"/>
        <v>Friday</v>
      </c>
      <c r="D98" s="7" t="str">
        <f t="shared" si="22"/>
        <v>no</v>
      </c>
      <c r="E98" s="7">
        <f t="shared" si="23"/>
        <v>4</v>
      </c>
      <c r="F98" s="7">
        <f t="shared" si="20"/>
        <v>4</v>
      </c>
      <c r="G98" s="7">
        <f t="shared" si="24"/>
        <v>4</v>
      </c>
      <c r="I98" s="11" t="str">
        <f t="shared" si="27"/>
        <v/>
      </c>
      <c r="J98" s="4" t="str">
        <f t="shared" si="28"/>
        <v/>
      </c>
      <c r="K98" s="5" t="str">
        <f>IF(AND(B100&lt;6,F98&lt;3),"am",IF(B100&lt;6,"pm",""))</f>
        <v/>
      </c>
      <c r="L98" s="86"/>
      <c r="N98" s="58" t="str">
        <f t="shared" si="25"/>
        <v/>
      </c>
    </row>
    <row r="99" spans="1:14" ht="20.100000000000001" customHeight="1">
      <c r="A99" s="10">
        <f t="shared" si="19"/>
        <v>42364</v>
      </c>
      <c r="B99" s="7">
        <f t="shared" si="21"/>
        <v>6</v>
      </c>
      <c r="C99" s="7" t="str">
        <f t="shared" si="26"/>
        <v>Saturday</v>
      </c>
      <c r="D99" s="7" t="str">
        <f t="shared" si="22"/>
        <v>no</v>
      </c>
      <c r="E99" s="7">
        <f t="shared" si="23"/>
        <v>1</v>
      </c>
      <c r="F99" s="7">
        <f t="shared" si="20"/>
        <v>1</v>
      </c>
      <c r="G99" s="7">
        <f t="shared" si="24"/>
        <v>4</v>
      </c>
      <c r="I99" s="11">
        <f t="shared" si="27"/>
        <v>42365</v>
      </c>
      <c r="J99" s="4" t="str">
        <f t="shared" si="28"/>
        <v>Sunday</v>
      </c>
      <c r="K99" s="5"/>
      <c r="L99" s="86"/>
      <c r="N99" s="58" t="str">
        <f t="shared" si="25"/>
        <v/>
      </c>
    </row>
    <row r="100" spans="1:14" ht="20.100000000000001" customHeight="1">
      <c r="A100" s="10">
        <f t="shared" si="19"/>
        <v>42365</v>
      </c>
      <c r="B100" s="7">
        <f t="shared" si="21"/>
        <v>7</v>
      </c>
      <c r="C100" s="7" t="str">
        <f t="shared" si="26"/>
        <v>Sunday</v>
      </c>
      <c r="D100" s="7" t="str">
        <f t="shared" si="22"/>
        <v>no</v>
      </c>
      <c r="E100" s="7">
        <f t="shared" si="23"/>
        <v>2</v>
      </c>
      <c r="F100" s="7">
        <f t="shared" si="20"/>
        <v>1</v>
      </c>
      <c r="G100" s="7">
        <f t="shared" si="24"/>
        <v>4</v>
      </c>
      <c r="I100" s="11">
        <f t="shared" si="27"/>
        <v>42366</v>
      </c>
      <c r="J100" s="4" t="str">
        <f t="shared" si="28"/>
        <v>Monday</v>
      </c>
      <c r="K100" s="5" t="str">
        <f>IF(AND(B102&lt;6,F100&lt;3),"am",IF(B102&lt;6,"pm",""))</f>
        <v>am</v>
      </c>
      <c r="L100" s="86"/>
      <c r="N100" s="58" t="str">
        <f t="shared" si="25"/>
        <v/>
      </c>
    </row>
    <row r="101" spans="1:14" ht="20.100000000000001" customHeight="1">
      <c r="A101" s="10">
        <f t="shared" si="19"/>
        <v>42365</v>
      </c>
      <c r="B101" s="7">
        <f t="shared" si="21"/>
        <v>7</v>
      </c>
      <c r="C101" s="7" t="str">
        <f t="shared" si="26"/>
        <v>Sunday</v>
      </c>
      <c r="D101" s="7" t="str">
        <f t="shared" si="22"/>
        <v>yes</v>
      </c>
      <c r="E101" s="7">
        <f t="shared" si="23"/>
        <v>2</v>
      </c>
      <c r="F101" s="7">
        <f t="shared" si="20"/>
        <v>2</v>
      </c>
      <c r="G101" s="7" t="str">
        <f t="shared" si="24"/>
        <v/>
      </c>
      <c r="I101" s="11" t="str">
        <f t="shared" si="27"/>
        <v/>
      </c>
      <c r="J101" s="4" t="str">
        <f t="shared" si="28"/>
        <v/>
      </c>
      <c r="K101" s="5"/>
      <c r="L101" s="86"/>
      <c r="N101" s="58" t="str">
        <f t="shared" si="25"/>
        <v/>
      </c>
    </row>
    <row r="102" spans="1:14" ht="20.100000000000001" customHeight="1">
      <c r="A102" s="10">
        <f t="shared" si="19"/>
        <v>42366</v>
      </c>
      <c r="B102" s="7">
        <f t="shared" si="21"/>
        <v>1</v>
      </c>
      <c r="C102" s="7" t="str">
        <f t="shared" si="26"/>
        <v>Monday</v>
      </c>
      <c r="D102" s="7" t="str">
        <f t="shared" si="22"/>
        <v>no</v>
      </c>
      <c r="E102" s="7">
        <f t="shared" si="23"/>
        <v>4</v>
      </c>
      <c r="F102" s="7">
        <f t="shared" si="20"/>
        <v>1</v>
      </c>
      <c r="G102" s="7">
        <f t="shared" si="24"/>
        <v>1</v>
      </c>
      <c r="I102" s="11">
        <f t="shared" si="27"/>
        <v>42366</v>
      </c>
      <c r="J102" s="4" t="str">
        <f t="shared" si="28"/>
        <v>Monday</v>
      </c>
      <c r="K102" s="5"/>
      <c r="L102" s="86"/>
      <c r="N102" s="58" t="str">
        <f t="shared" si="25"/>
        <v/>
      </c>
    </row>
    <row r="103" spans="1:14" ht="20.100000000000001" customHeight="1">
      <c r="A103" s="10">
        <f t="shared" si="19"/>
        <v>42366</v>
      </c>
      <c r="B103" s="7">
        <f t="shared" si="21"/>
        <v>1</v>
      </c>
      <c r="C103" s="7" t="str">
        <f t="shared" si="26"/>
        <v>Monday</v>
      </c>
      <c r="D103" s="7" t="str">
        <f t="shared" si="22"/>
        <v>no</v>
      </c>
      <c r="E103" s="7">
        <f t="shared" si="23"/>
        <v>4</v>
      </c>
      <c r="F103" s="7">
        <f t="shared" si="20"/>
        <v>2</v>
      </c>
      <c r="G103" s="7">
        <f t="shared" si="24"/>
        <v>2</v>
      </c>
      <c r="I103" s="11" t="str">
        <f t="shared" si="27"/>
        <v/>
      </c>
      <c r="J103" s="4" t="str">
        <f t="shared" si="28"/>
        <v/>
      </c>
      <c r="K103" s="5" t="str">
        <f>IF(AND(B105&lt;6,F103&lt;3),"am",IF(B105&lt;6,"pm",""))</f>
        <v>am</v>
      </c>
      <c r="L103" s="86"/>
      <c r="N103" s="58" t="str">
        <f t="shared" si="25"/>
        <v/>
      </c>
    </row>
    <row r="104" spans="1:14" ht="20.100000000000001" customHeight="1">
      <c r="A104" s="10">
        <f t="shared" si="19"/>
        <v>42366</v>
      </c>
      <c r="B104" s="7">
        <f t="shared" si="21"/>
        <v>1</v>
      </c>
      <c r="C104" s="7" t="str">
        <f t="shared" si="26"/>
        <v>Monday</v>
      </c>
      <c r="D104" s="7" t="str">
        <f t="shared" si="22"/>
        <v>no</v>
      </c>
      <c r="E104" s="7">
        <f t="shared" si="23"/>
        <v>4</v>
      </c>
      <c r="F104" s="7">
        <f t="shared" si="20"/>
        <v>3</v>
      </c>
      <c r="G104" s="7">
        <f t="shared" si="24"/>
        <v>3</v>
      </c>
      <c r="I104" s="11" t="str">
        <f t="shared" si="27"/>
        <v/>
      </c>
      <c r="J104" s="4" t="str">
        <f t="shared" si="28"/>
        <v/>
      </c>
      <c r="K104" s="5"/>
      <c r="L104" s="86"/>
      <c r="N104" s="58" t="str">
        <f t="shared" si="25"/>
        <v/>
      </c>
    </row>
    <row r="105" spans="1:14" ht="19.5" customHeight="1">
      <c r="A105" s="10">
        <f t="shared" si="19"/>
        <v>42366</v>
      </c>
      <c r="B105" s="7">
        <f t="shared" si="21"/>
        <v>1</v>
      </c>
      <c r="C105" s="7" t="str">
        <f t="shared" si="26"/>
        <v>Monday</v>
      </c>
      <c r="D105" s="7" t="str">
        <f t="shared" si="22"/>
        <v>no</v>
      </c>
      <c r="E105" s="7">
        <f t="shared" si="23"/>
        <v>4</v>
      </c>
      <c r="F105" s="7">
        <f t="shared" si="20"/>
        <v>4</v>
      </c>
      <c r="G105" s="7">
        <f t="shared" si="24"/>
        <v>4</v>
      </c>
      <c r="I105" s="11" t="str">
        <f t="shared" si="27"/>
        <v/>
      </c>
      <c r="J105" s="4" t="str">
        <f t="shared" si="28"/>
        <v/>
      </c>
      <c r="K105" s="5" t="str">
        <f>IF(AND(B107&lt;6,F105&lt;3),"am",IF(B107&lt;6,"pm",""))</f>
        <v>pm</v>
      </c>
      <c r="L105" s="86"/>
      <c r="N105" s="58" t="str">
        <f t="shared" si="25"/>
        <v/>
      </c>
    </row>
    <row r="106" spans="1:14" ht="19.5" customHeight="1">
      <c r="A106" s="10">
        <f t="shared" si="19"/>
        <v>42367</v>
      </c>
      <c r="B106" s="7">
        <f t="shared" si="21"/>
        <v>2</v>
      </c>
      <c r="C106" s="7" t="str">
        <f t="shared" si="26"/>
        <v>Tuesday</v>
      </c>
      <c r="D106" s="7" t="str">
        <f t="shared" si="22"/>
        <v>no</v>
      </c>
      <c r="E106" s="7">
        <f t="shared" si="23"/>
        <v>4</v>
      </c>
      <c r="F106" s="7">
        <f t="shared" si="20"/>
        <v>1</v>
      </c>
      <c r="G106" s="7">
        <f t="shared" si="24"/>
        <v>1</v>
      </c>
      <c r="I106" s="11">
        <f t="shared" si="27"/>
        <v>42367</v>
      </c>
      <c r="J106" s="4" t="str">
        <f t="shared" si="28"/>
        <v>Tuesday</v>
      </c>
      <c r="K106" s="5"/>
      <c r="L106" s="86"/>
      <c r="N106" s="58" t="str">
        <f t="shared" si="25"/>
        <v/>
      </c>
    </row>
    <row r="107" spans="1:14" ht="20.100000000000001" customHeight="1">
      <c r="A107" s="10">
        <f>IF(F106&lt;E106,A106,A106+1)</f>
        <v>42367</v>
      </c>
      <c r="B107" s="7">
        <f t="shared" si="21"/>
        <v>2</v>
      </c>
      <c r="C107" s="7" t="str">
        <f t="shared" si="26"/>
        <v>Tuesday</v>
      </c>
      <c r="D107" s="7" t="str">
        <f t="shared" si="22"/>
        <v>no</v>
      </c>
      <c r="E107" s="7">
        <f t="shared" si="23"/>
        <v>4</v>
      </c>
      <c r="F107" s="7">
        <f t="shared" si="20"/>
        <v>2</v>
      </c>
      <c r="G107" s="7">
        <f t="shared" si="24"/>
        <v>2</v>
      </c>
      <c r="I107" s="11" t="str">
        <f t="shared" si="27"/>
        <v/>
      </c>
      <c r="J107" s="4" t="str">
        <f t="shared" si="28"/>
        <v/>
      </c>
      <c r="K107" s="5" t="str">
        <f>IF(AND(B109&lt;6,F107&lt;3),"am",IF(B109&lt;6,"pm",""))</f>
        <v>am</v>
      </c>
      <c r="L107" s="86"/>
      <c r="N107" s="58" t="str">
        <f t="shared" si="25"/>
        <v/>
      </c>
    </row>
    <row r="108" spans="1:14" ht="20.100000000000001" customHeight="1">
      <c r="A108" s="10">
        <f>IF(F107&lt;E107,A107,A107+1)</f>
        <v>42367</v>
      </c>
      <c r="B108" s="7">
        <f t="shared" si="21"/>
        <v>2</v>
      </c>
      <c r="C108" s="7" t="str">
        <f t="shared" si="26"/>
        <v>Tuesday</v>
      </c>
      <c r="D108" s="7" t="str">
        <f t="shared" si="22"/>
        <v>no</v>
      </c>
      <c r="E108" s="7">
        <f t="shared" si="23"/>
        <v>4</v>
      </c>
      <c r="F108" s="7">
        <f t="shared" si="20"/>
        <v>3</v>
      </c>
      <c r="G108" s="7">
        <f t="shared" si="24"/>
        <v>3</v>
      </c>
      <c r="I108" s="11" t="str">
        <f t="shared" si="27"/>
        <v/>
      </c>
      <c r="J108" s="4" t="str">
        <f t="shared" si="28"/>
        <v/>
      </c>
      <c r="K108" s="5" t="str">
        <f>IF(AND(B110&lt;6,F108&lt;3),"am",IF(B110&lt;6,"pm",""))</f>
        <v>pm</v>
      </c>
      <c r="L108" s="86"/>
      <c r="N108" s="58" t="str">
        <f t="shared" si="25"/>
        <v/>
      </c>
    </row>
    <row r="109" spans="1:14" ht="20.100000000000001" customHeight="1">
      <c r="A109" s="10">
        <f>IF(F108&lt;E108,A108,A108+1)</f>
        <v>42367</v>
      </c>
      <c r="B109" s="7">
        <f>WEEKDAY(A109,2)</f>
        <v>2</v>
      </c>
      <c r="C109" s="7" t="str">
        <f>CHOOSE(B109,"Monday","Tuesday","Wednesday","Thursday","Friday","Saturday","Sunday")</f>
        <v>Tuesday</v>
      </c>
      <c r="D109" s="7" t="str">
        <f>IF(AND(B108=7,B109=7),"yes","no")</f>
        <v>no</v>
      </c>
      <c r="E109" s="7">
        <f>IF(B109&lt;6,4,IF(B109=6,1,2))</f>
        <v>4</v>
      </c>
      <c r="F109" s="7">
        <f>IF(F108&lt;E108,F108+1,1)</f>
        <v>4</v>
      </c>
      <c r="G109" s="7">
        <f>IF(D109="yes","",IF(B109&lt;6,F109,IF(OR(B109=6,B109=7),4,"error")))</f>
        <v>4</v>
      </c>
      <c r="I109" s="11" t="str">
        <f>IF(F109=1,A111,"")</f>
        <v/>
      </c>
      <c r="J109" s="4" t="str">
        <f>IF(F109=1,C111,"")</f>
        <v/>
      </c>
      <c r="K109" s="5"/>
      <c r="L109" s="86"/>
      <c r="N109" s="58" t="str">
        <f>IF(M109="","",VLOOKUP(M109,comps,4,FALSE))</f>
        <v/>
      </c>
    </row>
    <row r="110" spans="1:14" ht="20.100000000000001" customHeight="1">
      <c r="A110" s="10">
        <f>IF(F109&lt;E109,A109,A109+1)</f>
        <v>42368</v>
      </c>
      <c r="B110" s="7">
        <f>WEEKDAY(A110,2)</f>
        <v>3</v>
      </c>
      <c r="C110" s="7" t="str">
        <f>CHOOSE(B110,"Monday","Tuesday","Wednesday","Thursday","Friday","Saturday","Sunday")</f>
        <v>Wednesday</v>
      </c>
      <c r="D110" s="7" t="str">
        <f>IF(AND(B109=7,B110=7),"yes","no")</f>
        <v>no</v>
      </c>
      <c r="E110" s="7">
        <f>IF(B110&lt;6,4,IF(B110=6,1,2))</f>
        <v>4</v>
      </c>
      <c r="F110" s="7">
        <f>IF(F109&lt;E109,F109+1,1)</f>
        <v>1</v>
      </c>
      <c r="G110" s="7">
        <f>IF(D110="yes","",IF(B110&lt;6,F110,IF(OR(B110=6,B110=7),4,"error")))</f>
        <v>1</v>
      </c>
      <c r="I110" s="11">
        <f>IF(F110=1,A112,"")</f>
        <v>42368</v>
      </c>
      <c r="J110" s="4" t="str">
        <f>IF(F110=1,C112,"")</f>
        <v>Wednesday</v>
      </c>
      <c r="K110" s="5" t="str">
        <f>IF(AND(B112&lt;6,F110&lt;3),"am",IF(B112&lt;6,"pm",""))</f>
        <v>am</v>
      </c>
      <c r="L110" s="86"/>
      <c r="N110" s="58" t="str">
        <f>IF(M110="","",VLOOKUP(M110,comps,4,FALSE))</f>
        <v/>
      </c>
    </row>
    <row r="111" spans="1:14" ht="20.100000000000001" customHeight="1">
      <c r="A111" s="10">
        <f>IF(F110&lt;E110,A110,A110+1)</f>
        <v>42368</v>
      </c>
      <c r="B111" s="7">
        <f>WEEKDAY(A111,2)</f>
        <v>3</v>
      </c>
      <c r="C111" s="7" t="str">
        <f>CHOOSE(B111,"Monday","Tuesday","Wednesday","Thursday","Friday","Saturday","Sunday")</f>
        <v>Wednesday</v>
      </c>
      <c r="D111" s="7" t="str">
        <f>IF(AND(B110=7,B111=7),"yes","no")</f>
        <v>no</v>
      </c>
      <c r="E111" s="7">
        <f>IF(B111&lt;6,4,IF(B111=6,1,2))</f>
        <v>4</v>
      </c>
      <c r="F111" s="7">
        <f>IF(F110&lt;E110,F110+1,1)</f>
        <v>2</v>
      </c>
      <c r="G111" s="7">
        <f>IF(D111="yes","",IF(B111&lt;6,F111,IF(OR(B111=6,B111=7),4,"error")))</f>
        <v>2</v>
      </c>
      <c r="I111" s="11" t="str">
        <f>IF(F111=1,A113,"")</f>
        <v/>
      </c>
      <c r="J111" s="4" t="str">
        <f>IF(F111=1,C113,"")</f>
        <v/>
      </c>
      <c r="K111" s="5"/>
      <c r="L111" s="86"/>
      <c r="N111" s="58" t="str">
        <f>IF(M111="","",VLOOKUP(M111,comps,4,FALSE))</f>
        <v/>
      </c>
    </row>
    <row r="112" spans="1:14" ht="20.100000000000001" customHeight="1">
      <c r="A112" s="10">
        <f t="shared" ref="A112:A117" si="29">IF(F111&lt;E111,A111,A111+1)</f>
        <v>42368</v>
      </c>
      <c r="B112" s="7">
        <f t="shared" ref="B112:B117" si="30">WEEKDAY(A112,2)</f>
        <v>3</v>
      </c>
      <c r="C112" s="7" t="str">
        <f t="shared" ref="C112:C117" si="31">CHOOSE(B112,"Monday","Tuesday","Wednesday","Thursday","Friday","Saturday","Sunday")</f>
        <v>Wednesday</v>
      </c>
      <c r="D112" s="7" t="str">
        <f t="shared" ref="D112:D117" si="32">IF(AND(B111=7,B112=7),"yes","no")</f>
        <v>no</v>
      </c>
      <c r="E112" s="7">
        <f t="shared" ref="E112:E117" si="33">IF(B112&lt;6,4,IF(B112=6,1,2))</f>
        <v>4</v>
      </c>
      <c r="F112" s="7">
        <f t="shared" ref="F112:F117" si="34">IF(F111&lt;E111,F111+1,1)</f>
        <v>3</v>
      </c>
      <c r="G112" s="7">
        <f t="shared" ref="G112:G117" si="35">IF(D112="yes","",IF(B112&lt;6,F112,IF(OR(B112=6,B112=7),4,"error")))</f>
        <v>3</v>
      </c>
      <c r="I112" s="11" t="str">
        <f t="shared" ref="I112:I117" si="36">IF(F112=1,A114,"")</f>
        <v/>
      </c>
      <c r="J112" s="4" t="str">
        <f t="shared" ref="J112:J117" si="37">IF(F112=1,C114,"")</f>
        <v/>
      </c>
      <c r="K112" s="5" t="str">
        <f>IF(AND(B114&lt;6,F112&lt;3),"am",IF(B114&lt;6,"pm",""))</f>
        <v>pm</v>
      </c>
      <c r="L112" s="86"/>
      <c r="N112" s="58" t="str">
        <f t="shared" ref="N112:N117" si="38">IF(M112="","",VLOOKUP(M112,comps,4,FALSE))</f>
        <v/>
      </c>
    </row>
    <row r="113" spans="1:14" ht="20.100000000000001" customHeight="1">
      <c r="A113" s="10">
        <f t="shared" si="29"/>
        <v>42368</v>
      </c>
      <c r="B113" s="7">
        <f t="shared" si="30"/>
        <v>3</v>
      </c>
      <c r="C113" s="7" t="str">
        <f t="shared" si="31"/>
        <v>Wednesday</v>
      </c>
      <c r="D113" s="7" t="str">
        <f t="shared" si="32"/>
        <v>no</v>
      </c>
      <c r="E113" s="7">
        <f t="shared" si="33"/>
        <v>4</v>
      </c>
      <c r="F113" s="7">
        <f t="shared" si="34"/>
        <v>4</v>
      </c>
      <c r="G113" s="7">
        <f t="shared" si="35"/>
        <v>4</v>
      </c>
      <c r="I113" s="11" t="str">
        <f t="shared" si="36"/>
        <v/>
      </c>
      <c r="J113" s="4" t="str">
        <f t="shared" si="37"/>
        <v/>
      </c>
      <c r="K113" s="5"/>
      <c r="L113" s="86"/>
      <c r="N113" s="58" t="str">
        <f t="shared" si="38"/>
        <v/>
      </c>
    </row>
    <row r="114" spans="1:14" ht="20.100000000000001" customHeight="1">
      <c r="A114" s="10">
        <f t="shared" si="29"/>
        <v>42369</v>
      </c>
      <c r="B114" s="7">
        <f t="shared" si="30"/>
        <v>4</v>
      </c>
      <c r="C114" s="7" t="str">
        <f t="shared" si="31"/>
        <v>Thursday</v>
      </c>
      <c r="D114" s="7" t="str">
        <f t="shared" si="32"/>
        <v>no</v>
      </c>
      <c r="E114" s="7">
        <f t="shared" si="33"/>
        <v>4</v>
      </c>
      <c r="F114" s="7">
        <f t="shared" si="34"/>
        <v>1</v>
      </c>
      <c r="G114" s="7">
        <f t="shared" si="35"/>
        <v>1</v>
      </c>
      <c r="I114" s="11">
        <f t="shared" si="36"/>
        <v>42369</v>
      </c>
      <c r="J114" s="4" t="str">
        <f t="shared" si="37"/>
        <v>Thursday</v>
      </c>
      <c r="K114" s="5" t="str">
        <f>IF(AND(B116&lt;6,F114&lt;3),"am",IF(B116&lt;6,"pm",""))</f>
        <v>am</v>
      </c>
      <c r="L114" s="86"/>
      <c r="N114" s="58" t="str">
        <f t="shared" si="38"/>
        <v/>
      </c>
    </row>
    <row r="115" spans="1:14" ht="20.100000000000001" customHeight="1">
      <c r="A115" s="10">
        <f t="shared" si="29"/>
        <v>42369</v>
      </c>
      <c r="B115" s="7">
        <f t="shared" si="30"/>
        <v>4</v>
      </c>
      <c r="C115" s="7" t="str">
        <f t="shared" si="31"/>
        <v>Thursday</v>
      </c>
      <c r="D115" s="7" t="str">
        <f t="shared" si="32"/>
        <v>no</v>
      </c>
      <c r="E115" s="7">
        <f t="shared" si="33"/>
        <v>4</v>
      </c>
      <c r="F115" s="7">
        <f t="shared" si="34"/>
        <v>2</v>
      </c>
      <c r="G115" s="7">
        <f t="shared" si="35"/>
        <v>2</v>
      </c>
      <c r="I115" s="11" t="str">
        <f t="shared" si="36"/>
        <v/>
      </c>
      <c r="J115" s="4" t="str">
        <f t="shared" si="37"/>
        <v/>
      </c>
      <c r="K115" s="5"/>
      <c r="L115" s="86"/>
      <c r="N115" s="58" t="str">
        <f t="shared" si="38"/>
        <v/>
      </c>
    </row>
    <row r="116" spans="1:14" ht="20.100000000000001" customHeight="1">
      <c r="A116" s="10">
        <f t="shared" si="29"/>
        <v>42369</v>
      </c>
      <c r="B116" s="7">
        <f t="shared" si="30"/>
        <v>4</v>
      </c>
      <c r="C116" s="7" t="str">
        <f t="shared" si="31"/>
        <v>Thursday</v>
      </c>
      <c r="D116" s="7" t="str">
        <f t="shared" si="32"/>
        <v>no</v>
      </c>
      <c r="E116" s="7">
        <f t="shared" si="33"/>
        <v>4</v>
      </c>
      <c r="F116" s="7">
        <f t="shared" si="34"/>
        <v>3</v>
      </c>
      <c r="G116" s="7">
        <f t="shared" si="35"/>
        <v>3</v>
      </c>
      <c r="I116" s="11" t="str">
        <f t="shared" si="36"/>
        <v/>
      </c>
      <c r="J116" s="4" t="str">
        <f t="shared" si="37"/>
        <v/>
      </c>
      <c r="K116" s="5" t="str">
        <f>IF(AND(B118&lt;6,F116&lt;3),"am",IF(B118&lt;6,"pm",""))</f>
        <v>pm</v>
      </c>
      <c r="L116" s="86"/>
      <c r="N116" s="58" t="str">
        <f t="shared" si="38"/>
        <v/>
      </c>
    </row>
    <row r="117" spans="1:14" ht="20.100000000000001" customHeight="1">
      <c r="A117" s="10">
        <f t="shared" si="29"/>
        <v>42369</v>
      </c>
      <c r="B117" s="7">
        <f t="shared" si="30"/>
        <v>4</v>
      </c>
      <c r="C117" s="7" t="str">
        <f t="shared" si="31"/>
        <v>Thursday</v>
      </c>
      <c r="D117" s="7" t="str">
        <f t="shared" si="32"/>
        <v>no</v>
      </c>
      <c r="E117" s="7">
        <f t="shared" si="33"/>
        <v>4</v>
      </c>
      <c r="F117" s="7">
        <f t="shared" si="34"/>
        <v>4</v>
      </c>
      <c r="G117" s="7">
        <f t="shared" si="35"/>
        <v>4</v>
      </c>
      <c r="I117" s="11" t="str">
        <f t="shared" si="36"/>
        <v/>
      </c>
      <c r="J117" s="4" t="str">
        <f t="shared" si="37"/>
        <v/>
      </c>
      <c r="K117" s="5"/>
      <c r="L117" s="86"/>
      <c r="N117" s="58" t="str">
        <f t="shared" si="38"/>
        <v/>
      </c>
    </row>
    <row r="118" spans="1:14" ht="20.100000000000001" customHeight="1">
      <c r="J118" s="4"/>
      <c r="K118" s="5"/>
      <c r="L118" s="86"/>
    </row>
    <row r="119" spans="1:14" ht="20.100000000000001" customHeight="1">
      <c r="J119" s="4"/>
      <c r="K119" s="5"/>
      <c r="L119" s="86"/>
    </row>
    <row r="120" spans="1:14" ht="20.100000000000001" customHeight="1">
      <c r="J120" s="4"/>
      <c r="K120" s="5"/>
      <c r="L120" s="86"/>
    </row>
    <row r="121" spans="1:14" ht="20.100000000000001" customHeight="1">
      <c r="J121" s="4"/>
      <c r="K121" s="5"/>
      <c r="L121" s="86"/>
    </row>
  </sheetData>
  <mergeCells count="3">
    <mergeCell ref="I1:K1"/>
    <mergeCell ref="I2:J2"/>
    <mergeCell ref="K2:L2"/>
  </mergeCells>
  <conditionalFormatting sqref="I74:I80 I33:I35 I37:I72 I4:I25 I82:I107 I27:I31">
    <cfRule type="expression" dxfId="1133" priority="172" stopIfTrue="1">
      <formula>$G4=1</formula>
    </cfRule>
    <cfRule type="expression" dxfId="1132" priority="173" stopIfTrue="1">
      <formula>OR($G4=2,$G4=3)</formula>
    </cfRule>
    <cfRule type="expression" dxfId="1131" priority="174" stopIfTrue="1">
      <formula>$G4=4</formula>
    </cfRule>
  </conditionalFormatting>
  <conditionalFormatting sqref="J4:J25 J74:J80 J33:J35 J37:J72 J82:J107 J27:J31">
    <cfRule type="expression" dxfId="1130" priority="175" stopIfTrue="1">
      <formula>$G4=1</formula>
    </cfRule>
    <cfRule type="expression" dxfId="1129" priority="176" stopIfTrue="1">
      <formula>OR($G4=2,$G4=3)</formula>
    </cfRule>
    <cfRule type="expression" dxfId="1128" priority="177" stopIfTrue="1">
      <formula>$G4=4</formula>
    </cfRule>
  </conditionalFormatting>
  <conditionalFormatting sqref="K4:K25 K33:K35 K37:K80 K82:K107 K27:K30">
    <cfRule type="expression" dxfId="1127" priority="178" stopIfTrue="1">
      <formula>$G4=1</formula>
    </cfRule>
    <cfRule type="expression" dxfId="1126" priority="179" stopIfTrue="1">
      <formula>OR($G4=2,$G4=3)</formula>
    </cfRule>
    <cfRule type="expression" dxfId="1125" priority="180" stopIfTrue="1">
      <formula>$G4=4</formula>
    </cfRule>
  </conditionalFormatting>
  <conditionalFormatting sqref="L5 L7 L9 L11 L33:L35 L37:L48 L74:L80 L54:L72 L27:L31 L13:L19 L82:L121 L21:L25">
    <cfRule type="expression" dxfId="1124" priority="181" stopIfTrue="1">
      <formula>$G5=1</formula>
    </cfRule>
    <cfRule type="expression" dxfId="1123" priority="182" stopIfTrue="1">
      <formula>OR($G5=2,$G5=3)</formula>
    </cfRule>
    <cfRule type="expression" dxfId="1122" priority="183" stopIfTrue="1">
      <formula>$G5=4</formula>
    </cfRule>
  </conditionalFormatting>
  <conditionalFormatting sqref="M33:M35 M37:M48 M74:M80 M54:M72 M28:M31 M82:M121 M4:M9 M11:M19 M21:M25">
    <cfRule type="expression" dxfId="1121" priority="184" stopIfTrue="1">
      <formula>$G4=1</formula>
    </cfRule>
    <cfRule type="expression" dxfId="1120" priority="185" stopIfTrue="1">
      <formula>OR($G4=2,$G4=3)</formula>
    </cfRule>
    <cfRule type="expression" dxfId="1119" priority="186" stopIfTrue="1">
      <formula>$G4=4</formula>
    </cfRule>
  </conditionalFormatting>
  <conditionalFormatting sqref="I108:I121">
    <cfRule type="expression" dxfId="1118" priority="157" stopIfTrue="1">
      <formula>$G108=1</formula>
    </cfRule>
    <cfRule type="expression" dxfId="1117" priority="158" stopIfTrue="1">
      <formula>OR($G108=2,$G108=3)</formula>
    </cfRule>
    <cfRule type="expression" dxfId="1116" priority="159" stopIfTrue="1">
      <formula>$G108=4</formula>
    </cfRule>
  </conditionalFormatting>
  <conditionalFormatting sqref="J108:J121">
    <cfRule type="expression" dxfId="1115" priority="160" stopIfTrue="1">
      <formula>$G108=1</formula>
    </cfRule>
    <cfRule type="expression" dxfId="1114" priority="161" stopIfTrue="1">
      <formula>OR($G108=2,$G108=3)</formula>
    </cfRule>
    <cfRule type="expression" dxfId="1113" priority="162" stopIfTrue="1">
      <formula>$G108=4</formula>
    </cfRule>
  </conditionalFormatting>
  <conditionalFormatting sqref="K109 K111 K113 K115 K117:K121">
    <cfRule type="expression" dxfId="1112" priority="163" stopIfTrue="1">
      <formula>$G109=1</formula>
    </cfRule>
    <cfRule type="expression" dxfId="1111" priority="164" stopIfTrue="1">
      <formula>OR($G109=2,$G109=3)</formula>
    </cfRule>
    <cfRule type="expression" dxfId="1110" priority="165" stopIfTrue="1">
      <formula>$G109=4</formula>
    </cfRule>
  </conditionalFormatting>
  <conditionalFormatting sqref="L50 L53">
    <cfRule type="expression" dxfId="1109" priority="166" stopIfTrue="1">
      <formula>$G49=1</formula>
    </cfRule>
    <cfRule type="expression" dxfId="1108" priority="167" stopIfTrue="1">
      <formula>OR($G49=2,$G49=3)</formula>
    </cfRule>
    <cfRule type="expression" dxfId="1107" priority="168" stopIfTrue="1">
      <formula>$G49=4</formula>
    </cfRule>
  </conditionalFormatting>
  <conditionalFormatting sqref="M53">
    <cfRule type="expression" dxfId="1106" priority="169" stopIfTrue="1">
      <formula>$G52=1</formula>
    </cfRule>
    <cfRule type="expression" dxfId="1105" priority="170" stopIfTrue="1">
      <formula>OR($G52=2,$G52=3)</formula>
    </cfRule>
    <cfRule type="expression" dxfId="1104" priority="171" stopIfTrue="1">
      <formula>$G52=4</formula>
    </cfRule>
  </conditionalFormatting>
  <conditionalFormatting sqref="L4">
    <cfRule type="expression" dxfId="1103" priority="154" stopIfTrue="1">
      <formula>$G4=1</formula>
    </cfRule>
    <cfRule type="expression" dxfId="1102" priority="155" stopIfTrue="1">
      <formula>OR($G4=2,$G4=3)</formula>
    </cfRule>
    <cfRule type="expression" dxfId="1101" priority="156" stopIfTrue="1">
      <formula>$G4=4</formula>
    </cfRule>
  </conditionalFormatting>
  <conditionalFormatting sqref="L6">
    <cfRule type="expression" dxfId="1100" priority="151" stopIfTrue="1">
      <formula>$G6=1</formula>
    </cfRule>
    <cfRule type="expression" dxfId="1099" priority="152" stopIfTrue="1">
      <formula>OR($G6=2,$G6=3)</formula>
    </cfRule>
    <cfRule type="expression" dxfId="1098" priority="153" stopIfTrue="1">
      <formula>$G6=4</formula>
    </cfRule>
  </conditionalFormatting>
  <conditionalFormatting sqref="L8">
    <cfRule type="expression" dxfId="1097" priority="148" stopIfTrue="1">
      <formula>$G8=1</formula>
    </cfRule>
    <cfRule type="expression" dxfId="1096" priority="149" stopIfTrue="1">
      <formula>OR($G8=2,$G8=3)</formula>
    </cfRule>
    <cfRule type="expression" dxfId="1095" priority="150" stopIfTrue="1">
      <formula>$G8=4</formula>
    </cfRule>
  </conditionalFormatting>
  <conditionalFormatting sqref="L20">
    <cfRule type="expression" dxfId="1094" priority="145" stopIfTrue="1">
      <formula>$G10=1</formula>
    </cfRule>
    <cfRule type="expression" dxfId="1093" priority="146" stopIfTrue="1">
      <formula>OR($G10=2,$G10=3)</formula>
    </cfRule>
    <cfRule type="expression" dxfId="1092" priority="147" stopIfTrue="1">
      <formula>$G10=4</formula>
    </cfRule>
  </conditionalFormatting>
  <conditionalFormatting sqref="L12">
    <cfRule type="expression" dxfId="1091" priority="142" stopIfTrue="1">
      <formula>$G12=1</formula>
    </cfRule>
    <cfRule type="expression" dxfId="1090" priority="143" stopIfTrue="1">
      <formula>OR($G12=2,$G12=3)</formula>
    </cfRule>
    <cfRule type="expression" dxfId="1089" priority="144" stopIfTrue="1">
      <formula>$G12=4</formula>
    </cfRule>
  </conditionalFormatting>
  <conditionalFormatting sqref="I36">
    <cfRule type="expression" dxfId="1088" priority="97" stopIfTrue="1">
      <formula>$G36=1</formula>
    </cfRule>
    <cfRule type="expression" dxfId="1087" priority="98" stopIfTrue="1">
      <formula>OR($G36=2,$G36=3)</formula>
    </cfRule>
    <cfRule type="expression" dxfId="1086" priority="99" stopIfTrue="1">
      <formula>$G36=4</formula>
    </cfRule>
  </conditionalFormatting>
  <conditionalFormatting sqref="J36">
    <cfRule type="expression" dxfId="1085" priority="100" stopIfTrue="1">
      <formula>$G36=1</formula>
    </cfRule>
    <cfRule type="expression" dxfId="1084" priority="101" stopIfTrue="1">
      <formula>OR($G36=2,$G36=3)</formula>
    </cfRule>
    <cfRule type="expression" dxfId="1083" priority="102" stopIfTrue="1">
      <formula>$G36=4</formula>
    </cfRule>
  </conditionalFormatting>
  <conditionalFormatting sqref="K36">
    <cfRule type="expression" dxfId="1082" priority="103" stopIfTrue="1">
      <formula>$G36=1</formula>
    </cfRule>
    <cfRule type="expression" dxfId="1081" priority="104" stopIfTrue="1">
      <formula>OR($G36=2,$G36=3)</formula>
    </cfRule>
    <cfRule type="expression" dxfId="1080" priority="105" stopIfTrue="1">
      <formula>$G36=4</formula>
    </cfRule>
  </conditionalFormatting>
  <conditionalFormatting sqref="M36">
    <cfRule type="expression" dxfId="1079" priority="109" stopIfTrue="1">
      <formula>$G36=1</formula>
    </cfRule>
    <cfRule type="expression" dxfId="1078" priority="110" stopIfTrue="1">
      <formula>OR($G36=2,$G36=3)</formula>
    </cfRule>
    <cfRule type="expression" dxfId="1077" priority="111" stopIfTrue="1">
      <formula>$G36=4</formula>
    </cfRule>
  </conditionalFormatting>
  <conditionalFormatting sqref="I73">
    <cfRule type="expression" dxfId="1076" priority="82" stopIfTrue="1">
      <formula>$G73=1</formula>
    </cfRule>
    <cfRule type="expression" dxfId="1075" priority="83" stopIfTrue="1">
      <formula>OR($G73=2,$G73=3)</formula>
    </cfRule>
    <cfRule type="expression" dxfId="1074" priority="84" stopIfTrue="1">
      <formula>$G73=4</formula>
    </cfRule>
  </conditionalFormatting>
  <conditionalFormatting sqref="J73">
    <cfRule type="expression" dxfId="1073" priority="85" stopIfTrue="1">
      <formula>$G73=1</formula>
    </cfRule>
    <cfRule type="expression" dxfId="1072" priority="86" stopIfTrue="1">
      <formula>OR($G73=2,$G73=3)</formula>
    </cfRule>
    <cfRule type="expression" dxfId="1071" priority="87" stopIfTrue="1">
      <formula>$G73=4</formula>
    </cfRule>
  </conditionalFormatting>
  <conditionalFormatting sqref="L73">
    <cfRule type="expression" dxfId="1070" priority="91" stopIfTrue="1">
      <formula>$G73=1</formula>
    </cfRule>
    <cfRule type="expression" dxfId="1069" priority="92" stopIfTrue="1">
      <formula>OR($G73=2,$G73=3)</formula>
    </cfRule>
    <cfRule type="expression" dxfId="1068" priority="93" stopIfTrue="1">
      <formula>$G73=4</formula>
    </cfRule>
  </conditionalFormatting>
  <conditionalFormatting sqref="I32">
    <cfRule type="expression" dxfId="1067" priority="67" stopIfTrue="1">
      <formula>$G32=1</formula>
    </cfRule>
    <cfRule type="expression" dxfId="1066" priority="68" stopIfTrue="1">
      <formula>OR($G32=2,$G32=3)</formula>
    </cfRule>
    <cfRule type="expression" dxfId="1065" priority="69" stopIfTrue="1">
      <formula>$G32=4</formula>
    </cfRule>
  </conditionalFormatting>
  <conditionalFormatting sqref="J32">
    <cfRule type="expression" dxfId="1064" priority="70" stopIfTrue="1">
      <formula>$G32=1</formula>
    </cfRule>
    <cfRule type="expression" dxfId="1063" priority="71" stopIfTrue="1">
      <formula>OR($G32=2,$G32=3)</formula>
    </cfRule>
    <cfRule type="expression" dxfId="1062" priority="72" stopIfTrue="1">
      <formula>$G32=4</formula>
    </cfRule>
  </conditionalFormatting>
  <conditionalFormatting sqref="K32">
    <cfRule type="expression" dxfId="1061" priority="73" stopIfTrue="1">
      <formula>$G32=1</formula>
    </cfRule>
    <cfRule type="expression" dxfId="1060" priority="74" stopIfTrue="1">
      <formula>OR($G32=2,$G32=3)</formula>
    </cfRule>
    <cfRule type="expression" dxfId="1059" priority="75" stopIfTrue="1">
      <formula>$G32=4</formula>
    </cfRule>
  </conditionalFormatting>
  <conditionalFormatting sqref="L32">
    <cfRule type="expression" dxfId="1058" priority="76" stopIfTrue="1">
      <formula>$G32=1</formula>
    </cfRule>
    <cfRule type="expression" dxfId="1057" priority="77" stopIfTrue="1">
      <formula>OR($G32=2,$G32=3)</formula>
    </cfRule>
    <cfRule type="expression" dxfId="1056" priority="78" stopIfTrue="1">
      <formula>$G32=4</formula>
    </cfRule>
  </conditionalFormatting>
  <conditionalFormatting sqref="M32">
    <cfRule type="expression" dxfId="1055" priority="64" stopIfTrue="1">
      <formula>$G32=1</formula>
    </cfRule>
    <cfRule type="expression" dxfId="1054" priority="65" stopIfTrue="1">
      <formula>OR($G32=2,$G32=3)</formula>
    </cfRule>
    <cfRule type="expression" dxfId="1053" priority="66" stopIfTrue="1">
      <formula>$G32=4</formula>
    </cfRule>
  </conditionalFormatting>
  <conditionalFormatting sqref="K31">
    <cfRule type="expression" dxfId="1052" priority="61" stopIfTrue="1">
      <formula>$G31=1</formula>
    </cfRule>
    <cfRule type="expression" dxfId="1051" priority="62" stopIfTrue="1">
      <formula>OR($G31=2,$G31=3)</formula>
    </cfRule>
    <cfRule type="expression" dxfId="1050" priority="63" stopIfTrue="1">
      <formula>$G31=4</formula>
    </cfRule>
  </conditionalFormatting>
  <conditionalFormatting sqref="L36">
    <cfRule type="expression" dxfId="1049" priority="58" stopIfTrue="1">
      <formula>$G36=1</formula>
    </cfRule>
    <cfRule type="expression" dxfId="1048" priority="59" stopIfTrue="1">
      <formula>OR($G36=2,$G36=3)</formula>
    </cfRule>
    <cfRule type="expression" dxfId="1047" priority="60" stopIfTrue="1">
      <formula>$G36=4</formula>
    </cfRule>
  </conditionalFormatting>
  <conditionalFormatting sqref="L49 L51">
    <cfRule type="expression" dxfId="1046" priority="190" stopIfTrue="1">
      <formula>$G51=1</formula>
    </cfRule>
    <cfRule type="expression" dxfId="1045" priority="191" stopIfTrue="1">
      <formula>OR($G51=2,$G51=3)</formula>
    </cfRule>
    <cfRule type="expression" dxfId="1044" priority="192" stopIfTrue="1">
      <formula>$G51=4</formula>
    </cfRule>
  </conditionalFormatting>
  <conditionalFormatting sqref="M51">
    <cfRule type="expression" dxfId="1043" priority="196" stopIfTrue="1">
      <formula>$G53=1</formula>
    </cfRule>
    <cfRule type="expression" dxfId="1042" priority="197" stopIfTrue="1">
      <formula>OR($G53=2,$G53=3)</formula>
    </cfRule>
    <cfRule type="expression" dxfId="1041" priority="198" stopIfTrue="1">
      <formula>$G53=4</formula>
    </cfRule>
  </conditionalFormatting>
  <conditionalFormatting sqref="L52">
    <cfRule type="expression" dxfId="1040" priority="214" stopIfTrue="1">
      <formula>$G50=1</formula>
    </cfRule>
    <cfRule type="expression" dxfId="1039" priority="215" stopIfTrue="1">
      <formula>OR($G50=2,$G50=3)</formula>
    </cfRule>
    <cfRule type="expression" dxfId="1038" priority="216" stopIfTrue="1">
      <formula>$G50=4</formula>
    </cfRule>
  </conditionalFormatting>
  <conditionalFormatting sqref="M52">
    <cfRule type="expression" dxfId="1037" priority="220" stopIfTrue="1">
      <formula>$G50=1</formula>
    </cfRule>
    <cfRule type="expression" dxfId="1036" priority="221" stopIfTrue="1">
      <formula>OR($G50=2,$G50=3)</formula>
    </cfRule>
    <cfRule type="expression" dxfId="1035" priority="222" stopIfTrue="1">
      <formula>$G50=4</formula>
    </cfRule>
  </conditionalFormatting>
  <conditionalFormatting sqref="M49">
    <cfRule type="expression" dxfId="1034" priority="52" stopIfTrue="1">
      <formula>$G49=1</formula>
    </cfRule>
    <cfRule type="expression" dxfId="1033" priority="53" stopIfTrue="1">
      <formula>OR($G49=2,$G49=3)</formula>
    </cfRule>
    <cfRule type="expression" dxfId="1032" priority="54" stopIfTrue="1">
      <formula>$G49=4</formula>
    </cfRule>
  </conditionalFormatting>
  <conditionalFormatting sqref="M73">
    <cfRule type="expression" dxfId="1031" priority="34" stopIfTrue="1">
      <formula>$G73=1</formula>
    </cfRule>
    <cfRule type="expression" dxfId="1030" priority="35" stopIfTrue="1">
      <formula>OR($G73=2,$G73=3)</formula>
    </cfRule>
    <cfRule type="expression" dxfId="1029" priority="36" stopIfTrue="1">
      <formula>$G73=4</formula>
    </cfRule>
  </conditionalFormatting>
  <conditionalFormatting sqref="M50">
    <cfRule type="expression" dxfId="1028" priority="55" stopIfTrue="1">
      <formula>$G50=1</formula>
    </cfRule>
    <cfRule type="expression" dxfId="1027" priority="56" stopIfTrue="1">
      <formula>OR($G50=2,$G50=3)</formula>
    </cfRule>
    <cfRule type="expression" dxfId="1026" priority="57" stopIfTrue="1">
      <formula>$G50=4</formula>
    </cfRule>
  </conditionalFormatting>
  <conditionalFormatting sqref="M26:M27">
    <cfRule type="expression" dxfId="1025" priority="16" stopIfTrue="1">
      <formula>$G26=1</formula>
    </cfRule>
    <cfRule type="expression" dxfId="1024" priority="17" stopIfTrue="1">
      <formula>OR($G26=2,$G26=3)</formula>
    </cfRule>
    <cfRule type="expression" dxfId="1023" priority="18" stopIfTrue="1">
      <formula>$G26=4</formula>
    </cfRule>
  </conditionalFormatting>
  <conditionalFormatting sqref="I81">
    <cfRule type="expression" dxfId="1022" priority="37" stopIfTrue="1">
      <formula>$G81=1</formula>
    </cfRule>
    <cfRule type="expression" dxfId="1021" priority="38" stopIfTrue="1">
      <formula>OR($G81=2,$G81=3)</formula>
    </cfRule>
    <cfRule type="expression" dxfId="1020" priority="39" stopIfTrue="1">
      <formula>$G81=4</formula>
    </cfRule>
  </conditionalFormatting>
  <conditionalFormatting sqref="J81">
    <cfRule type="expression" dxfId="1019" priority="40" stopIfTrue="1">
      <formula>$G81=1</formula>
    </cfRule>
    <cfRule type="expression" dxfId="1018" priority="41" stopIfTrue="1">
      <formula>OR($G81=2,$G81=3)</formula>
    </cfRule>
    <cfRule type="expression" dxfId="1017" priority="42" stopIfTrue="1">
      <formula>$G81=4</formula>
    </cfRule>
  </conditionalFormatting>
  <conditionalFormatting sqref="K81">
    <cfRule type="expression" dxfId="1016" priority="43" stopIfTrue="1">
      <formula>$G81=1</formula>
    </cfRule>
    <cfRule type="expression" dxfId="1015" priority="44" stopIfTrue="1">
      <formula>OR($G81=2,$G81=3)</formula>
    </cfRule>
    <cfRule type="expression" dxfId="1014" priority="45" stopIfTrue="1">
      <formula>$G81=4</formula>
    </cfRule>
  </conditionalFormatting>
  <conditionalFormatting sqref="L81">
    <cfRule type="expression" dxfId="1013" priority="46" stopIfTrue="1">
      <formula>$G81=1</formula>
    </cfRule>
    <cfRule type="expression" dxfId="1012" priority="47" stopIfTrue="1">
      <formula>OR($G81=2,$G81=3)</formula>
    </cfRule>
    <cfRule type="expression" dxfId="1011" priority="48" stopIfTrue="1">
      <formula>$G81=4</formula>
    </cfRule>
  </conditionalFormatting>
  <conditionalFormatting sqref="M81">
    <cfRule type="expression" dxfId="1010" priority="49" stopIfTrue="1">
      <formula>$G81=1</formula>
    </cfRule>
    <cfRule type="expression" dxfId="1009" priority="50" stopIfTrue="1">
      <formula>OR($G81=2,$G81=3)</formula>
    </cfRule>
    <cfRule type="expression" dxfId="1008" priority="51" stopIfTrue="1">
      <formula>$G81=4</formula>
    </cfRule>
  </conditionalFormatting>
  <conditionalFormatting sqref="I26">
    <cfRule type="expression" dxfId="1007" priority="19" stopIfTrue="1">
      <formula>$G26=1</formula>
    </cfRule>
    <cfRule type="expression" dxfId="1006" priority="20" stopIfTrue="1">
      <formula>OR($G26=2,$G26=3)</formula>
    </cfRule>
    <cfRule type="expression" dxfId="1005" priority="21" stopIfTrue="1">
      <formula>$G26=4</formula>
    </cfRule>
  </conditionalFormatting>
  <conditionalFormatting sqref="J26">
    <cfRule type="expression" dxfId="1004" priority="22" stopIfTrue="1">
      <formula>$G26=1</formula>
    </cfRule>
    <cfRule type="expression" dxfId="1003" priority="23" stopIfTrue="1">
      <formula>OR($G26=2,$G26=3)</formula>
    </cfRule>
    <cfRule type="expression" dxfId="1002" priority="24" stopIfTrue="1">
      <formula>$G26=4</formula>
    </cfRule>
  </conditionalFormatting>
  <conditionalFormatting sqref="K26">
    <cfRule type="expression" dxfId="1001" priority="25" stopIfTrue="1">
      <formula>$G26=1</formula>
    </cfRule>
    <cfRule type="expression" dxfId="1000" priority="26" stopIfTrue="1">
      <formula>OR($G26=2,$G26=3)</formula>
    </cfRule>
    <cfRule type="expression" dxfId="999" priority="27" stopIfTrue="1">
      <formula>$G26=4</formula>
    </cfRule>
  </conditionalFormatting>
  <conditionalFormatting sqref="L26">
    <cfRule type="expression" dxfId="998" priority="28" stopIfTrue="1">
      <formula>$G26=1</formula>
    </cfRule>
    <cfRule type="expression" dxfId="997" priority="29" stopIfTrue="1">
      <formula>OR($G26=2,$G26=3)</formula>
    </cfRule>
    <cfRule type="expression" dxfId="996" priority="30" stopIfTrue="1">
      <formula>$G26=4</formula>
    </cfRule>
  </conditionalFormatting>
  <conditionalFormatting sqref="K108">
    <cfRule type="expression" dxfId="995" priority="13" stopIfTrue="1">
      <formula>$G108=1</formula>
    </cfRule>
    <cfRule type="expression" dxfId="994" priority="14" stopIfTrue="1">
      <formula>OR($G108=2,$G108=3)</formula>
    </cfRule>
    <cfRule type="expression" dxfId="993" priority="15" stopIfTrue="1">
      <formula>$G108=4</formula>
    </cfRule>
  </conditionalFormatting>
  <conditionalFormatting sqref="K110">
    <cfRule type="expression" dxfId="992" priority="10" stopIfTrue="1">
      <formula>$G110=1</formula>
    </cfRule>
    <cfRule type="expression" dxfId="991" priority="11" stopIfTrue="1">
      <formula>OR($G110=2,$G110=3)</formula>
    </cfRule>
    <cfRule type="expression" dxfId="990" priority="12" stopIfTrue="1">
      <formula>$G110=4</formula>
    </cfRule>
  </conditionalFormatting>
  <conditionalFormatting sqref="K112">
    <cfRule type="expression" dxfId="989" priority="7" stopIfTrue="1">
      <formula>$G112=1</formula>
    </cfRule>
    <cfRule type="expression" dxfId="988" priority="8" stopIfTrue="1">
      <formula>OR($G112=2,$G112=3)</formula>
    </cfRule>
    <cfRule type="expression" dxfId="987" priority="9" stopIfTrue="1">
      <formula>$G112=4</formula>
    </cfRule>
  </conditionalFormatting>
  <conditionalFormatting sqref="K114">
    <cfRule type="expression" dxfId="986" priority="4" stopIfTrue="1">
      <formula>$G114=1</formula>
    </cfRule>
    <cfRule type="expression" dxfId="985" priority="5" stopIfTrue="1">
      <formula>OR($G114=2,$G114=3)</formula>
    </cfRule>
    <cfRule type="expression" dxfId="984" priority="6" stopIfTrue="1">
      <formula>$G114=4</formula>
    </cfRule>
  </conditionalFormatting>
  <conditionalFormatting sqref="K116">
    <cfRule type="expression" dxfId="983" priority="1" stopIfTrue="1">
      <formula>$G116=1</formula>
    </cfRule>
    <cfRule type="expression" dxfId="982" priority="2" stopIfTrue="1">
      <formula>OR($G116=2,$G116=3)</formula>
    </cfRule>
    <cfRule type="expression" dxfId="981" priority="3" stopIfTrue="1">
      <formula>$G116=4</formula>
    </cfRule>
  </conditionalFormatting>
  <conditionalFormatting sqref="M20">
    <cfRule type="expression" dxfId="980" priority="263" stopIfTrue="1">
      <formula>$G10=1</formula>
    </cfRule>
    <cfRule type="expression" dxfId="979" priority="264" stopIfTrue="1">
      <formula>OR($G10=2,$G10=3)</formula>
    </cfRule>
    <cfRule type="expression" dxfId="978" priority="265" stopIfTrue="1">
      <formula>$G10=4</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07"/>
  <sheetViews>
    <sheetView zoomScale="130" zoomScaleNormal="130" workbookViewId="0">
      <selection activeCell="A5" sqref="A5"/>
    </sheetView>
  </sheetViews>
  <sheetFormatPr defaultColWidth="8.85546875" defaultRowHeight="20.100000000000001" customHeight="1"/>
  <cols>
    <col min="1" max="1" width="9.28515625" style="10" customWidth="1"/>
    <col min="2" max="2" width="9.28515625" style="7" customWidth="1"/>
    <col min="3" max="3" width="10.85546875" style="7" customWidth="1"/>
    <col min="4" max="4" width="8.85546875" style="7" customWidth="1"/>
    <col min="5" max="5" width="9.28515625" style="7" customWidth="1"/>
    <col min="6" max="6" width="13.28515625" style="7" customWidth="1"/>
    <col min="7" max="7" width="9" style="7" customWidth="1"/>
    <col min="8" max="8" width="12.140625" style="2" customWidth="1"/>
    <col min="9" max="9" width="6.140625" style="11" bestFit="1" customWidth="1"/>
    <col min="10" max="10" width="15.42578125" style="6" customWidth="1"/>
    <col min="11" max="11" width="7" style="3" customWidth="1"/>
    <col min="12" max="12" width="55.85546875" style="69" customWidth="1"/>
    <col min="13" max="13" width="29.140625" style="18" customWidth="1"/>
    <col min="14" max="14" width="42.42578125" style="58" customWidth="1"/>
    <col min="15" max="16384" width="8.85546875" style="1"/>
  </cols>
  <sheetData>
    <row r="1" spans="1:14" ht="63" customHeight="1">
      <c r="A1" s="9"/>
      <c r="B1" s="8"/>
      <c r="C1" s="8"/>
      <c r="D1" s="8"/>
      <c r="E1" s="8"/>
      <c r="F1" s="8"/>
      <c r="G1" s="8"/>
      <c r="I1" s="226">
        <v>43101</v>
      </c>
      <c r="J1" s="227"/>
      <c r="K1" s="227"/>
      <c r="L1" s="84"/>
    </row>
    <row r="2" spans="1:14" ht="41.25" customHeight="1">
      <c r="A2" s="9" t="s">
        <v>223</v>
      </c>
      <c r="B2" s="8" t="s">
        <v>268</v>
      </c>
      <c r="C2" s="8" t="s">
        <v>269</v>
      </c>
      <c r="D2" s="8" t="s">
        <v>270</v>
      </c>
      <c r="E2" s="8" t="s">
        <v>271</v>
      </c>
      <c r="F2" s="8" t="s">
        <v>272</v>
      </c>
      <c r="G2" s="8" t="s">
        <v>273</v>
      </c>
      <c r="I2" s="228" t="s">
        <v>223</v>
      </c>
      <c r="J2" s="229"/>
      <c r="K2" s="230" t="s">
        <v>225</v>
      </c>
      <c r="L2" s="231"/>
      <c r="M2" s="120" t="s">
        <v>274</v>
      </c>
    </row>
    <row r="3" spans="1:14" ht="20.100000000000001" customHeight="1">
      <c r="I3" s="12"/>
      <c r="J3" s="13"/>
      <c r="K3" s="14"/>
      <c r="L3" s="85"/>
      <c r="M3" s="19"/>
    </row>
    <row r="4" spans="1:14" ht="20.100000000000001" customHeight="1">
      <c r="A4" s="10">
        <v>43101</v>
      </c>
      <c r="B4" s="7">
        <f t="shared" ref="B4:B69" si="0">WEEKDAY(A4,2)</f>
        <v>1</v>
      </c>
      <c r="C4" s="7" t="str">
        <f>CHOOSE(B4,"Monday","Tuesday","Wednesday","Thursday","Friday","Saturday","Sunday")</f>
        <v>Monday</v>
      </c>
      <c r="D4" s="7" t="str">
        <f t="shared" ref="D4:D69" si="1">IF(AND(B3=7,B4=7),"yes","no")</f>
        <v>no</v>
      </c>
      <c r="E4" s="7">
        <f t="shared" ref="E4:E69" si="2">IF(B4&lt;6,4,IF(B4=6,1,2))</f>
        <v>4</v>
      </c>
      <c r="F4" s="7">
        <v>1</v>
      </c>
      <c r="G4" s="7">
        <f t="shared" ref="G4:G69" si="3">IF(D4="yes","",IF(B4&lt;6,F4,IF(OR(B4=6,B4=7),4,"error")))</f>
        <v>1</v>
      </c>
      <c r="I4" s="11">
        <v>42370</v>
      </c>
      <c r="J4" s="4" t="str">
        <f>IF(F4=1,C4,"")</f>
        <v>Monday</v>
      </c>
      <c r="K4" s="5" t="str">
        <f>IF(AND(B4&lt;6,F4&lt;3),"am",IF(B4&lt;6,"pm",""))</f>
        <v>am</v>
      </c>
      <c r="L4" s="86"/>
      <c r="N4" s="58" t="str">
        <f t="shared" ref="N4:N9" si="4">IF(M4="","",VLOOKUP(M4,comps,4,FALSE))</f>
        <v/>
      </c>
    </row>
    <row r="5" spans="1:14" ht="20.100000000000001" customHeight="1">
      <c r="A5" s="10">
        <f t="shared" ref="A5:A69" si="5">IF(F4&lt;E4,A4,A4+1)</f>
        <v>43101</v>
      </c>
      <c r="B5" s="7">
        <f t="shared" si="0"/>
        <v>1</v>
      </c>
      <c r="C5" s="7" t="str">
        <f t="shared" ref="C5:C69" si="6">CHOOSE(B5,"Monday","Tuesday","Wednesday","Thursday","Friday","Saturday","Sunday")</f>
        <v>Monday</v>
      </c>
      <c r="D5" s="7" t="str">
        <f t="shared" si="1"/>
        <v>no</v>
      </c>
      <c r="E5" s="7">
        <f t="shared" si="2"/>
        <v>4</v>
      </c>
      <c r="F5" s="7">
        <f t="shared" ref="F5:F69" si="7">IF(F4&lt;E4,F4+1,1)</f>
        <v>2</v>
      </c>
      <c r="G5" s="7">
        <f t="shared" si="3"/>
        <v>2</v>
      </c>
      <c r="I5" s="11" t="str">
        <f t="shared" ref="I5:I71" si="8">IF(F5=1,A5,"")</f>
        <v/>
      </c>
      <c r="J5" s="4" t="str">
        <f t="shared" ref="J5:J69" si="9">IF(F5=1,C5,"")</f>
        <v/>
      </c>
      <c r="K5" s="5"/>
      <c r="L5" s="18"/>
      <c r="N5" s="58" t="str">
        <f>IF(L5="","",VLOOKUP(L5,comps,4,FALSE))</f>
        <v/>
      </c>
    </row>
    <row r="6" spans="1:14" ht="20.100000000000001" customHeight="1">
      <c r="A6" s="10">
        <f t="shared" si="5"/>
        <v>43101</v>
      </c>
      <c r="B6" s="7">
        <f t="shared" si="0"/>
        <v>1</v>
      </c>
      <c r="C6" s="7" t="str">
        <f t="shared" si="6"/>
        <v>Monday</v>
      </c>
      <c r="D6" s="7" t="str">
        <f t="shared" si="1"/>
        <v>no</v>
      </c>
      <c r="E6" s="7">
        <f t="shared" si="2"/>
        <v>4</v>
      </c>
      <c r="F6" s="7">
        <f t="shared" si="7"/>
        <v>3</v>
      </c>
      <c r="G6" s="7">
        <f t="shared" si="3"/>
        <v>3</v>
      </c>
      <c r="I6" s="11" t="str">
        <f t="shared" si="8"/>
        <v/>
      </c>
      <c r="J6" s="4" t="str">
        <f t="shared" si="9"/>
        <v/>
      </c>
      <c r="K6" s="5" t="str">
        <f>IF(AND(B6&lt;6,F6&lt;3),"am",IF(B6&lt;6,"pm",""))</f>
        <v>pm</v>
      </c>
      <c r="L6" s="86"/>
      <c r="N6" s="58" t="str">
        <f t="shared" si="4"/>
        <v/>
      </c>
    </row>
    <row r="7" spans="1:14" ht="20.100000000000001" customHeight="1">
      <c r="A7" s="10">
        <f t="shared" si="5"/>
        <v>43101</v>
      </c>
      <c r="B7" s="7">
        <f t="shared" si="0"/>
        <v>1</v>
      </c>
      <c r="C7" s="7" t="str">
        <f t="shared" si="6"/>
        <v>Monday</v>
      </c>
      <c r="D7" s="7" t="str">
        <f t="shared" si="1"/>
        <v>no</v>
      </c>
      <c r="E7" s="7">
        <f t="shared" si="2"/>
        <v>4</v>
      </c>
      <c r="F7" s="7">
        <f t="shared" si="7"/>
        <v>4</v>
      </c>
      <c r="G7" s="7">
        <f t="shared" si="3"/>
        <v>4</v>
      </c>
      <c r="I7" s="11" t="str">
        <f t="shared" si="8"/>
        <v/>
      </c>
      <c r="J7" s="4" t="str">
        <f t="shared" si="9"/>
        <v/>
      </c>
      <c r="K7" s="5"/>
      <c r="L7" s="86"/>
      <c r="N7" s="58" t="str">
        <f t="shared" si="4"/>
        <v/>
      </c>
    </row>
    <row r="8" spans="1:14" ht="20.100000000000001" customHeight="1">
      <c r="A8" s="10">
        <f t="shared" si="5"/>
        <v>43102</v>
      </c>
      <c r="B8" s="7">
        <f t="shared" si="0"/>
        <v>2</v>
      </c>
      <c r="C8" s="7" t="str">
        <f t="shared" si="6"/>
        <v>Tuesday</v>
      </c>
      <c r="D8" s="7" t="str">
        <f t="shared" si="1"/>
        <v>no</v>
      </c>
      <c r="E8" s="7">
        <f t="shared" si="2"/>
        <v>4</v>
      </c>
      <c r="F8" s="7">
        <f t="shared" si="7"/>
        <v>1</v>
      </c>
      <c r="G8" s="7">
        <f t="shared" si="3"/>
        <v>1</v>
      </c>
      <c r="I8" s="11">
        <f t="shared" si="8"/>
        <v>43102</v>
      </c>
      <c r="J8" s="4" t="str">
        <f t="shared" si="9"/>
        <v>Tuesday</v>
      </c>
      <c r="K8" s="5" t="str">
        <f>IF(AND(B8&lt;6,F8&lt;3),"am",IF(B8&lt;6,"pm",""))</f>
        <v>am</v>
      </c>
      <c r="L8" s="86"/>
      <c r="N8" s="58" t="str">
        <f t="shared" si="4"/>
        <v/>
      </c>
    </row>
    <row r="9" spans="1:14" ht="20.100000000000001" customHeight="1">
      <c r="A9" s="10">
        <f t="shared" si="5"/>
        <v>43102</v>
      </c>
      <c r="B9" s="7">
        <f t="shared" si="0"/>
        <v>2</v>
      </c>
      <c r="C9" s="7" t="str">
        <f t="shared" si="6"/>
        <v>Tuesday</v>
      </c>
      <c r="D9" s="7" t="str">
        <f t="shared" si="1"/>
        <v>no</v>
      </c>
      <c r="E9" s="7">
        <f t="shared" si="2"/>
        <v>4</v>
      </c>
      <c r="F9" s="7">
        <f t="shared" si="7"/>
        <v>2</v>
      </c>
      <c r="G9" s="7">
        <f t="shared" si="3"/>
        <v>2</v>
      </c>
      <c r="I9" s="11" t="str">
        <f t="shared" si="8"/>
        <v/>
      </c>
      <c r="J9" s="4" t="str">
        <f t="shared" si="9"/>
        <v/>
      </c>
      <c r="K9" s="5"/>
      <c r="L9" s="86"/>
      <c r="N9" s="58" t="str">
        <f t="shared" si="4"/>
        <v/>
      </c>
    </row>
    <row r="10" spans="1:14" ht="20.100000000000001" customHeight="1">
      <c r="A10" s="10">
        <f t="shared" si="5"/>
        <v>43102</v>
      </c>
      <c r="B10" s="7">
        <f t="shared" si="0"/>
        <v>2</v>
      </c>
      <c r="C10" s="7" t="str">
        <f t="shared" si="6"/>
        <v>Tuesday</v>
      </c>
      <c r="D10" s="7" t="str">
        <f t="shared" si="1"/>
        <v>no</v>
      </c>
      <c r="E10" s="7">
        <f t="shared" si="2"/>
        <v>4</v>
      </c>
      <c r="F10" s="7">
        <f t="shared" si="7"/>
        <v>3</v>
      </c>
      <c r="G10" s="7">
        <f t="shared" si="3"/>
        <v>3</v>
      </c>
      <c r="I10" s="11" t="str">
        <f t="shared" si="8"/>
        <v/>
      </c>
      <c r="J10" s="4" t="str">
        <f t="shared" si="9"/>
        <v/>
      </c>
      <c r="K10" s="5" t="str">
        <f>IF(AND(B10&lt;6,F10&lt;3),"am",IF(B10&lt;6,"pm",""))</f>
        <v>pm</v>
      </c>
      <c r="L10" s="86"/>
      <c r="N10" s="58" t="str">
        <f t="shared" ref="N10:N69" si="10">IF(M10="","",VLOOKUP(M10,comps,4,FALSE))</f>
        <v/>
      </c>
    </row>
    <row r="11" spans="1:14" ht="20.100000000000001" customHeight="1">
      <c r="A11" s="10">
        <f t="shared" si="5"/>
        <v>43102</v>
      </c>
      <c r="B11" s="7">
        <f t="shared" si="0"/>
        <v>2</v>
      </c>
      <c r="C11" s="7" t="str">
        <f t="shared" si="6"/>
        <v>Tuesday</v>
      </c>
      <c r="D11" s="7" t="str">
        <f t="shared" si="1"/>
        <v>no</v>
      </c>
      <c r="E11" s="7">
        <f t="shared" si="2"/>
        <v>4</v>
      </c>
      <c r="F11" s="7">
        <f t="shared" si="7"/>
        <v>4</v>
      </c>
      <c r="G11" s="7">
        <f t="shared" si="3"/>
        <v>4</v>
      </c>
      <c r="I11" s="11" t="str">
        <f t="shared" si="8"/>
        <v/>
      </c>
      <c r="J11" s="4" t="str">
        <f t="shared" si="9"/>
        <v/>
      </c>
      <c r="K11" s="5"/>
      <c r="L11" s="86"/>
      <c r="N11" s="58" t="str">
        <f t="shared" si="10"/>
        <v/>
      </c>
    </row>
    <row r="12" spans="1:14" ht="20.100000000000001" customHeight="1">
      <c r="A12" s="10">
        <f t="shared" si="5"/>
        <v>43103</v>
      </c>
      <c r="B12" s="7">
        <f t="shared" si="0"/>
        <v>3</v>
      </c>
      <c r="C12" s="7" t="str">
        <f t="shared" si="6"/>
        <v>Wednesday</v>
      </c>
      <c r="D12" s="7" t="str">
        <f t="shared" si="1"/>
        <v>no</v>
      </c>
      <c r="E12" s="7">
        <f t="shared" si="2"/>
        <v>4</v>
      </c>
      <c r="F12" s="7">
        <f t="shared" si="7"/>
        <v>1</v>
      </c>
      <c r="G12" s="7">
        <f t="shared" si="3"/>
        <v>1</v>
      </c>
      <c r="I12" s="11">
        <f t="shared" si="8"/>
        <v>43103</v>
      </c>
      <c r="J12" s="4" t="str">
        <f t="shared" si="9"/>
        <v>Wednesday</v>
      </c>
      <c r="K12" s="5" t="str">
        <f>IF(AND(B12&lt;6,F12&lt;3),"am",IF(B12&lt;6,"pm",""))</f>
        <v>am</v>
      </c>
      <c r="L12" s="86"/>
      <c r="N12" s="58" t="str">
        <f t="shared" si="10"/>
        <v/>
      </c>
    </row>
    <row r="13" spans="1:14" ht="20.100000000000001" customHeight="1">
      <c r="A13" s="10">
        <f t="shared" si="5"/>
        <v>43103</v>
      </c>
      <c r="B13" s="7">
        <f t="shared" si="0"/>
        <v>3</v>
      </c>
      <c r="C13" s="7" t="str">
        <f t="shared" si="6"/>
        <v>Wednesday</v>
      </c>
      <c r="D13" s="7" t="str">
        <f t="shared" si="1"/>
        <v>no</v>
      </c>
      <c r="E13" s="7">
        <f t="shared" si="2"/>
        <v>4</v>
      </c>
      <c r="F13" s="7">
        <f t="shared" si="7"/>
        <v>2</v>
      </c>
      <c r="G13" s="7">
        <f t="shared" si="3"/>
        <v>2</v>
      </c>
      <c r="I13" s="11" t="str">
        <f t="shared" si="8"/>
        <v/>
      </c>
      <c r="J13" s="4" t="str">
        <f t="shared" si="9"/>
        <v/>
      </c>
      <c r="K13" s="5"/>
      <c r="L13" s="86"/>
      <c r="N13" s="58" t="str">
        <f t="shared" si="10"/>
        <v/>
      </c>
    </row>
    <row r="14" spans="1:14" ht="20.100000000000001" customHeight="1">
      <c r="A14" s="10">
        <f t="shared" si="5"/>
        <v>43103</v>
      </c>
      <c r="B14" s="7">
        <f t="shared" si="0"/>
        <v>3</v>
      </c>
      <c r="C14" s="7" t="str">
        <f t="shared" si="6"/>
        <v>Wednesday</v>
      </c>
      <c r="D14" s="7" t="str">
        <f t="shared" si="1"/>
        <v>no</v>
      </c>
      <c r="E14" s="7">
        <f t="shared" si="2"/>
        <v>4</v>
      </c>
      <c r="F14" s="7">
        <f t="shared" si="7"/>
        <v>3</v>
      </c>
      <c r="G14" s="7">
        <f t="shared" si="3"/>
        <v>3</v>
      </c>
      <c r="I14" s="11" t="str">
        <f t="shared" si="8"/>
        <v/>
      </c>
      <c r="J14" s="4" t="str">
        <f t="shared" si="9"/>
        <v/>
      </c>
      <c r="K14" s="5" t="str">
        <f>IF(AND(B14&lt;6,F14&lt;3),"am",IF(B14&lt;6,"pm",""))</f>
        <v>pm</v>
      </c>
      <c r="L14" s="86"/>
      <c r="N14" s="58" t="str">
        <f t="shared" si="10"/>
        <v/>
      </c>
    </row>
    <row r="15" spans="1:14" ht="20.100000000000001" customHeight="1">
      <c r="A15" s="10">
        <f t="shared" si="5"/>
        <v>43103</v>
      </c>
      <c r="B15" s="7">
        <f t="shared" si="0"/>
        <v>3</v>
      </c>
      <c r="C15" s="7" t="str">
        <f t="shared" si="6"/>
        <v>Wednesday</v>
      </c>
      <c r="D15" s="7" t="str">
        <f t="shared" si="1"/>
        <v>no</v>
      </c>
      <c r="E15" s="7">
        <f t="shared" si="2"/>
        <v>4</v>
      </c>
      <c r="F15" s="7">
        <f t="shared" si="7"/>
        <v>4</v>
      </c>
      <c r="G15" s="7">
        <f t="shared" si="3"/>
        <v>4</v>
      </c>
      <c r="I15" s="11" t="str">
        <f t="shared" si="8"/>
        <v/>
      </c>
      <c r="J15" s="4" t="str">
        <f t="shared" si="9"/>
        <v/>
      </c>
      <c r="K15" s="5"/>
      <c r="L15" s="86"/>
      <c r="N15" s="58" t="str">
        <f t="shared" si="10"/>
        <v/>
      </c>
    </row>
    <row r="16" spans="1:14" ht="20.100000000000001" customHeight="1">
      <c r="A16" s="10">
        <f t="shared" si="5"/>
        <v>43104</v>
      </c>
      <c r="B16" s="7">
        <f t="shared" si="0"/>
        <v>4</v>
      </c>
      <c r="C16" s="7" t="str">
        <f t="shared" si="6"/>
        <v>Thursday</v>
      </c>
      <c r="D16" s="7" t="str">
        <f t="shared" si="1"/>
        <v>no</v>
      </c>
      <c r="E16" s="7">
        <f t="shared" si="2"/>
        <v>4</v>
      </c>
      <c r="F16" s="7">
        <f t="shared" si="7"/>
        <v>1</v>
      </c>
      <c r="G16" s="7">
        <f t="shared" si="3"/>
        <v>1</v>
      </c>
      <c r="I16" s="11">
        <f t="shared" si="8"/>
        <v>43104</v>
      </c>
      <c r="J16" s="4" t="str">
        <f t="shared" si="9"/>
        <v>Thursday</v>
      </c>
      <c r="K16" s="5" t="str">
        <f>IF(AND(B16&lt;6,F16&lt;3),"am",IF(B16&lt;6,"pm",""))</f>
        <v>am</v>
      </c>
      <c r="L16" s="86"/>
      <c r="N16" s="58" t="str">
        <f t="shared" si="10"/>
        <v/>
      </c>
    </row>
    <row r="17" spans="1:14" ht="20.100000000000001" customHeight="1">
      <c r="A17" s="10">
        <f t="shared" si="5"/>
        <v>43104</v>
      </c>
      <c r="B17" s="7">
        <f t="shared" si="0"/>
        <v>4</v>
      </c>
      <c r="C17" s="7" t="str">
        <f t="shared" si="6"/>
        <v>Thursday</v>
      </c>
      <c r="D17" s="7" t="str">
        <f t="shared" si="1"/>
        <v>no</v>
      </c>
      <c r="E17" s="7">
        <f t="shared" si="2"/>
        <v>4</v>
      </c>
      <c r="F17" s="7">
        <f t="shared" si="7"/>
        <v>2</v>
      </c>
      <c r="G17" s="7">
        <f t="shared" si="3"/>
        <v>2</v>
      </c>
      <c r="I17" s="11" t="str">
        <f t="shared" si="8"/>
        <v/>
      </c>
      <c r="J17" s="4" t="str">
        <f t="shared" si="9"/>
        <v/>
      </c>
      <c r="K17" s="5"/>
      <c r="L17" s="86"/>
      <c r="N17" s="58" t="str">
        <f t="shared" si="10"/>
        <v/>
      </c>
    </row>
    <row r="18" spans="1:14" ht="20.100000000000001" customHeight="1">
      <c r="A18" s="10">
        <f t="shared" si="5"/>
        <v>43104</v>
      </c>
      <c r="B18" s="7">
        <f t="shared" si="0"/>
        <v>4</v>
      </c>
      <c r="C18" s="7" t="str">
        <f t="shared" si="6"/>
        <v>Thursday</v>
      </c>
      <c r="D18" s="7" t="str">
        <f t="shared" si="1"/>
        <v>no</v>
      </c>
      <c r="E18" s="7">
        <f t="shared" si="2"/>
        <v>4</v>
      </c>
      <c r="F18" s="7">
        <f t="shared" si="7"/>
        <v>3</v>
      </c>
      <c r="G18" s="7">
        <f t="shared" si="3"/>
        <v>3</v>
      </c>
      <c r="I18" s="11" t="str">
        <f t="shared" si="8"/>
        <v/>
      </c>
      <c r="J18" s="4" t="str">
        <f t="shared" si="9"/>
        <v/>
      </c>
      <c r="K18" s="5" t="str">
        <f>IF(AND(B18&lt;6,F18&lt;3),"am",IF(B18&lt;6,"pm",""))</f>
        <v>pm</v>
      </c>
      <c r="L18" s="86"/>
      <c r="N18" s="58" t="str">
        <f t="shared" si="10"/>
        <v/>
      </c>
    </row>
    <row r="19" spans="1:14" ht="20.100000000000001" customHeight="1">
      <c r="A19" s="10">
        <f t="shared" si="5"/>
        <v>43104</v>
      </c>
      <c r="B19" s="7">
        <f t="shared" si="0"/>
        <v>4</v>
      </c>
      <c r="C19" s="7" t="str">
        <f t="shared" si="6"/>
        <v>Thursday</v>
      </c>
      <c r="D19" s="7" t="str">
        <f t="shared" si="1"/>
        <v>no</v>
      </c>
      <c r="E19" s="7">
        <f t="shared" si="2"/>
        <v>4</v>
      </c>
      <c r="F19" s="7">
        <f t="shared" si="7"/>
        <v>4</v>
      </c>
      <c r="G19" s="7">
        <f t="shared" si="3"/>
        <v>4</v>
      </c>
      <c r="I19" s="11" t="str">
        <f t="shared" si="8"/>
        <v/>
      </c>
      <c r="J19" s="4" t="str">
        <f t="shared" si="9"/>
        <v/>
      </c>
      <c r="K19" s="5"/>
      <c r="L19" s="86"/>
      <c r="N19" s="58" t="str">
        <f t="shared" si="10"/>
        <v/>
      </c>
    </row>
    <row r="20" spans="1:14" ht="20.100000000000001" customHeight="1">
      <c r="A20" s="10">
        <f t="shared" si="5"/>
        <v>43105</v>
      </c>
      <c r="B20" s="7">
        <f t="shared" si="0"/>
        <v>5</v>
      </c>
      <c r="C20" s="7" t="str">
        <f t="shared" si="6"/>
        <v>Friday</v>
      </c>
      <c r="D20" s="7" t="str">
        <f t="shared" si="1"/>
        <v>no</v>
      </c>
      <c r="E20" s="7">
        <f t="shared" si="2"/>
        <v>4</v>
      </c>
      <c r="F20" s="7">
        <f t="shared" si="7"/>
        <v>1</v>
      </c>
      <c r="G20" s="7">
        <f t="shared" si="3"/>
        <v>1</v>
      </c>
      <c r="I20" s="11">
        <f t="shared" si="8"/>
        <v>43105</v>
      </c>
      <c r="J20" s="4" t="str">
        <f t="shared" si="9"/>
        <v>Friday</v>
      </c>
      <c r="K20" s="5" t="str">
        <f>IF(AND(B20&lt;6,F20&lt;3),"am",IF(B20&lt;6,"pm",""))</f>
        <v>am</v>
      </c>
      <c r="L20" s="86"/>
      <c r="N20" s="58" t="str">
        <f t="shared" si="10"/>
        <v/>
      </c>
    </row>
    <row r="21" spans="1:14" ht="20.100000000000001" customHeight="1">
      <c r="A21" s="10">
        <f t="shared" si="5"/>
        <v>43105</v>
      </c>
      <c r="B21" s="7">
        <f t="shared" si="0"/>
        <v>5</v>
      </c>
      <c r="C21" s="7" t="str">
        <f t="shared" si="6"/>
        <v>Friday</v>
      </c>
      <c r="D21" s="7" t="str">
        <f t="shared" si="1"/>
        <v>no</v>
      </c>
      <c r="E21" s="7">
        <f t="shared" si="2"/>
        <v>4</v>
      </c>
      <c r="F21" s="7">
        <f t="shared" si="7"/>
        <v>2</v>
      </c>
      <c r="G21" s="7">
        <f t="shared" si="3"/>
        <v>2</v>
      </c>
      <c r="I21" s="11" t="str">
        <f t="shared" si="8"/>
        <v/>
      </c>
      <c r="J21" s="4" t="str">
        <f t="shared" si="9"/>
        <v/>
      </c>
      <c r="K21" s="5"/>
      <c r="L21" s="86"/>
      <c r="N21" s="58" t="str">
        <f t="shared" si="10"/>
        <v/>
      </c>
    </row>
    <row r="22" spans="1:14" ht="20.100000000000001" customHeight="1">
      <c r="A22" s="10">
        <f t="shared" si="5"/>
        <v>43105</v>
      </c>
      <c r="B22" s="7">
        <f t="shared" si="0"/>
        <v>5</v>
      </c>
      <c r="C22" s="7" t="str">
        <f t="shared" si="6"/>
        <v>Friday</v>
      </c>
      <c r="D22" s="7" t="str">
        <f t="shared" si="1"/>
        <v>no</v>
      </c>
      <c r="E22" s="7">
        <f t="shared" si="2"/>
        <v>4</v>
      </c>
      <c r="F22" s="7">
        <f t="shared" si="7"/>
        <v>3</v>
      </c>
      <c r="G22" s="7">
        <f t="shared" si="3"/>
        <v>3</v>
      </c>
      <c r="I22" s="11" t="str">
        <f t="shared" si="8"/>
        <v/>
      </c>
      <c r="J22" s="4" t="str">
        <f t="shared" si="9"/>
        <v/>
      </c>
      <c r="K22" s="5" t="str">
        <f>IF(AND(B22&lt;6,F22&lt;3),"am",IF(B22&lt;6,"pm",""))</f>
        <v>pm</v>
      </c>
      <c r="L22" s="86"/>
      <c r="N22" s="58" t="str">
        <f t="shared" si="10"/>
        <v/>
      </c>
    </row>
    <row r="23" spans="1:14" ht="20.100000000000001" customHeight="1">
      <c r="A23" s="10">
        <f t="shared" si="5"/>
        <v>43105</v>
      </c>
      <c r="B23" s="7">
        <f t="shared" si="0"/>
        <v>5</v>
      </c>
      <c r="C23" s="7" t="str">
        <f t="shared" si="6"/>
        <v>Friday</v>
      </c>
      <c r="D23" s="7" t="str">
        <f t="shared" si="1"/>
        <v>no</v>
      </c>
      <c r="E23" s="7">
        <f t="shared" si="2"/>
        <v>4</v>
      </c>
      <c r="F23" s="7">
        <f t="shared" si="7"/>
        <v>4</v>
      </c>
      <c r="G23" s="7">
        <f t="shared" si="3"/>
        <v>4</v>
      </c>
      <c r="I23" s="11" t="str">
        <f t="shared" si="8"/>
        <v/>
      </c>
      <c r="J23" s="4" t="str">
        <f t="shared" si="9"/>
        <v/>
      </c>
      <c r="K23" s="5"/>
      <c r="L23" s="86"/>
      <c r="N23" s="58" t="str">
        <f t="shared" si="10"/>
        <v/>
      </c>
    </row>
    <row r="24" spans="1:14" ht="20.100000000000001" customHeight="1">
      <c r="A24" s="10">
        <f t="shared" si="5"/>
        <v>43106</v>
      </c>
      <c r="B24" s="7">
        <f t="shared" si="0"/>
        <v>6</v>
      </c>
      <c r="C24" s="7" t="str">
        <f t="shared" si="6"/>
        <v>Saturday</v>
      </c>
      <c r="D24" s="7" t="str">
        <f t="shared" si="1"/>
        <v>no</v>
      </c>
      <c r="E24" s="7">
        <f t="shared" si="2"/>
        <v>1</v>
      </c>
      <c r="F24" s="7">
        <f t="shared" si="7"/>
        <v>1</v>
      </c>
      <c r="G24" s="7">
        <f t="shared" si="3"/>
        <v>4</v>
      </c>
      <c r="I24" s="11">
        <f t="shared" si="8"/>
        <v>43106</v>
      </c>
      <c r="J24" s="4" t="str">
        <f t="shared" si="9"/>
        <v>Saturday</v>
      </c>
      <c r="K24" s="5" t="str">
        <f>IF(AND(B24&lt;6,F24&lt;3),"am",IF(B24&lt;6,"pm",""))</f>
        <v/>
      </c>
      <c r="L24" s="86"/>
      <c r="N24" s="58" t="str">
        <f t="shared" si="10"/>
        <v/>
      </c>
    </row>
    <row r="25" spans="1:14" ht="20.100000000000001" customHeight="1">
      <c r="A25" s="10">
        <f t="shared" si="5"/>
        <v>43107</v>
      </c>
      <c r="B25" s="7">
        <f t="shared" si="0"/>
        <v>7</v>
      </c>
      <c r="C25" s="7" t="str">
        <f t="shared" si="6"/>
        <v>Sunday</v>
      </c>
      <c r="D25" s="7" t="str">
        <f t="shared" si="1"/>
        <v>no</v>
      </c>
      <c r="E25" s="7">
        <f t="shared" si="2"/>
        <v>2</v>
      </c>
      <c r="F25" s="7">
        <f t="shared" si="7"/>
        <v>1</v>
      </c>
      <c r="G25" s="7">
        <f t="shared" si="3"/>
        <v>4</v>
      </c>
      <c r="I25" s="11">
        <f t="shared" si="8"/>
        <v>43107</v>
      </c>
      <c r="J25" s="4" t="str">
        <f t="shared" si="9"/>
        <v>Sunday</v>
      </c>
      <c r="K25" s="5"/>
      <c r="L25" s="86"/>
      <c r="N25" s="58" t="str">
        <f t="shared" si="10"/>
        <v/>
      </c>
    </row>
    <row r="26" spans="1:14" ht="20.100000000000001" customHeight="1">
      <c r="A26" s="10">
        <f t="shared" si="5"/>
        <v>43107</v>
      </c>
      <c r="B26" s="7">
        <f t="shared" si="0"/>
        <v>7</v>
      </c>
      <c r="C26" s="7" t="str">
        <f t="shared" si="6"/>
        <v>Sunday</v>
      </c>
      <c r="D26" s="7" t="str">
        <f t="shared" si="1"/>
        <v>yes</v>
      </c>
      <c r="E26" s="7">
        <f t="shared" si="2"/>
        <v>2</v>
      </c>
      <c r="F26" s="7">
        <f t="shared" si="7"/>
        <v>2</v>
      </c>
      <c r="G26" s="7" t="str">
        <f t="shared" si="3"/>
        <v/>
      </c>
      <c r="I26" s="11" t="str">
        <f t="shared" si="8"/>
        <v/>
      </c>
      <c r="J26" s="4" t="str">
        <f t="shared" si="9"/>
        <v/>
      </c>
      <c r="K26" s="5"/>
      <c r="L26" s="86"/>
      <c r="N26" s="58" t="str">
        <f t="shared" si="10"/>
        <v/>
      </c>
    </row>
    <row r="27" spans="1:14" ht="20.100000000000001" customHeight="1">
      <c r="A27" s="10">
        <f t="shared" si="5"/>
        <v>43108</v>
      </c>
      <c r="B27" s="7">
        <f t="shared" si="0"/>
        <v>1</v>
      </c>
      <c r="C27" s="7" t="str">
        <f t="shared" si="6"/>
        <v>Monday</v>
      </c>
      <c r="D27" s="7" t="str">
        <f t="shared" si="1"/>
        <v>no</v>
      </c>
      <c r="E27" s="7">
        <f t="shared" si="2"/>
        <v>4</v>
      </c>
      <c r="F27" s="7">
        <f t="shared" si="7"/>
        <v>1</v>
      </c>
      <c r="G27" s="7">
        <f t="shared" si="3"/>
        <v>1</v>
      </c>
      <c r="I27" s="11">
        <f t="shared" si="8"/>
        <v>43108</v>
      </c>
      <c r="J27" s="4" t="str">
        <f t="shared" si="9"/>
        <v>Monday</v>
      </c>
      <c r="K27" s="5" t="str">
        <f>IF(AND(B27&lt;6,F27&lt;3),"am",IF(B27&lt;6,"pm",""))</f>
        <v>am</v>
      </c>
      <c r="L27" s="86"/>
      <c r="N27" s="58" t="str">
        <f t="shared" si="10"/>
        <v/>
      </c>
    </row>
    <row r="28" spans="1:14" ht="20.100000000000001" customHeight="1">
      <c r="A28" s="10">
        <f t="shared" si="5"/>
        <v>43108</v>
      </c>
      <c r="B28" s="7">
        <f t="shared" si="0"/>
        <v>1</v>
      </c>
      <c r="C28" s="7" t="str">
        <f t="shared" si="6"/>
        <v>Monday</v>
      </c>
      <c r="D28" s="7" t="str">
        <f t="shared" si="1"/>
        <v>no</v>
      </c>
      <c r="E28" s="7">
        <f t="shared" si="2"/>
        <v>4</v>
      </c>
      <c r="F28" s="7">
        <f t="shared" si="7"/>
        <v>2</v>
      </c>
      <c r="G28" s="7">
        <f t="shared" si="3"/>
        <v>2</v>
      </c>
      <c r="I28" s="11" t="str">
        <f t="shared" si="8"/>
        <v/>
      </c>
      <c r="J28" s="4" t="str">
        <f t="shared" si="9"/>
        <v/>
      </c>
      <c r="K28" s="5"/>
      <c r="L28" s="86"/>
      <c r="N28" s="58" t="str">
        <f t="shared" si="10"/>
        <v/>
      </c>
    </row>
    <row r="29" spans="1:14" ht="20.100000000000001" customHeight="1">
      <c r="A29" s="10">
        <f t="shared" si="5"/>
        <v>43108</v>
      </c>
      <c r="B29" s="7">
        <f t="shared" si="0"/>
        <v>1</v>
      </c>
      <c r="C29" s="7" t="str">
        <f t="shared" si="6"/>
        <v>Monday</v>
      </c>
      <c r="D29" s="7" t="str">
        <f t="shared" si="1"/>
        <v>no</v>
      </c>
      <c r="E29" s="7">
        <f t="shared" si="2"/>
        <v>4</v>
      </c>
      <c r="F29" s="7">
        <f t="shared" si="7"/>
        <v>3</v>
      </c>
      <c r="G29" s="7">
        <f t="shared" si="3"/>
        <v>3</v>
      </c>
      <c r="I29" s="11" t="str">
        <f t="shared" si="8"/>
        <v/>
      </c>
      <c r="J29" s="4" t="str">
        <f t="shared" si="9"/>
        <v/>
      </c>
      <c r="K29" s="5" t="str">
        <f>IF(AND(B29&lt;6,F29&lt;3),"am",IF(B29&lt;6,"pm",""))</f>
        <v>pm</v>
      </c>
      <c r="L29" s="86"/>
      <c r="N29" s="58" t="str">
        <f t="shared" si="10"/>
        <v/>
      </c>
    </row>
    <row r="30" spans="1:14" ht="20.100000000000001" customHeight="1">
      <c r="A30" s="10">
        <f t="shared" si="5"/>
        <v>43108</v>
      </c>
      <c r="B30" s="7">
        <f t="shared" si="0"/>
        <v>1</v>
      </c>
      <c r="C30" s="7" t="str">
        <f t="shared" si="6"/>
        <v>Monday</v>
      </c>
      <c r="D30" s="7" t="str">
        <f t="shared" si="1"/>
        <v>no</v>
      </c>
      <c r="E30" s="7">
        <f t="shared" si="2"/>
        <v>4</v>
      </c>
      <c r="F30" s="7">
        <f t="shared" si="7"/>
        <v>4</v>
      </c>
      <c r="G30" s="7">
        <f t="shared" si="3"/>
        <v>4</v>
      </c>
      <c r="I30" s="11" t="str">
        <f t="shared" si="8"/>
        <v/>
      </c>
      <c r="J30" s="4" t="str">
        <f t="shared" si="9"/>
        <v/>
      </c>
      <c r="K30" s="5"/>
      <c r="L30" s="86"/>
      <c r="N30" s="58" t="str">
        <f t="shared" si="10"/>
        <v/>
      </c>
    </row>
    <row r="31" spans="1:14" ht="20.100000000000001" customHeight="1">
      <c r="A31" s="10">
        <f t="shared" si="5"/>
        <v>43109</v>
      </c>
      <c r="B31" s="7">
        <f t="shared" si="0"/>
        <v>2</v>
      </c>
      <c r="C31" s="7" t="str">
        <f t="shared" si="6"/>
        <v>Tuesday</v>
      </c>
      <c r="D31" s="7" t="str">
        <f t="shared" si="1"/>
        <v>no</v>
      </c>
      <c r="E31" s="7">
        <f t="shared" si="2"/>
        <v>4</v>
      </c>
      <c r="F31" s="7">
        <f t="shared" si="7"/>
        <v>1</v>
      </c>
      <c r="G31" s="7">
        <f t="shared" si="3"/>
        <v>1</v>
      </c>
      <c r="I31" s="11">
        <f t="shared" si="8"/>
        <v>43109</v>
      </c>
      <c r="J31" s="4" t="str">
        <f t="shared" si="9"/>
        <v>Tuesday</v>
      </c>
      <c r="K31" s="5" t="str">
        <f>IF(AND(B31&lt;6,F31&lt;3),"am",IF(B31&lt;6,"pm",""))</f>
        <v>am</v>
      </c>
      <c r="L31" s="86"/>
      <c r="N31" s="58" t="str">
        <f t="shared" si="10"/>
        <v/>
      </c>
    </row>
    <row r="32" spans="1:14" ht="20.100000000000001" customHeight="1">
      <c r="A32" s="10">
        <f t="shared" si="5"/>
        <v>43109</v>
      </c>
      <c r="B32" s="7">
        <f t="shared" si="0"/>
        <v>2</v>
      </c>
      <c r="C32" s="7" t="str">
        <f t="shared" si="6"/>
        <v>Tuesday</v>
      </c>
      <c r="D32" s="7" t="str">
        <f t="shared" si="1"/>
        <v>no</v>
      </c>
      <c r="E32" s="7">
        <f t="shared" si="2"/>
        <v>4</v>
      </c>
      <c r="F32" s="7">
        <f t="shared" si="7"/>
        <v>2</v>
      </c>
      <c r="G32" s="7">
        <f t="shared" si="3"/>
        <v>2</v>
      </c>
      <c r="I32" s="11" t="str">
        <f t="shared" si="8"/>
        <v/>
      </c>
      <c r="J32" s="4" t="str">
        <f t="shared" si="9"/>
        <v/>
      </c>
      <c r="K32" s="5"/>
      <c r="L32" s="86"/>
      <c r="N32" s="58" t="str">
        <f t="shared" si="10"/>
        <v/>
      </c>
    </row>
    <row r="33" spans="1:14" ht="20.100000000000001" customHeight="1">
      <c r="A33" s="10">
        <f t="shared" si="5"/>
        <v>43109</v>
      </c>
      <c r="B33" s="7">
        <f t="shared" si="0"/>
        <v>2</v>
      </c>
      <c r="C33" s="7" t="str">
        <f t="shared" si="6"/>
        <v>Tuesday</v>
      </c>
      <c r="D33" s="7" t="str">
        <f t="shared" si="1"/>
        <v>no</v>
      </c>
      <c r="E33" s="7">
        <f t="shared" si="2"/>
        <v>4</v>
      </c>
      <c r="F33" s="7">
        <f t="shared" si="7"/>
        <v>3</v>
      </c>
      <c r="G33" s="7">
        <f t="shared" si="3"/>
        <v>3</v>
      </c>
      <c r="I33" s="11" t="str">
        <f t="shared" si="8"/>
        <v/>
      </c>
      <c r="J33" s="4" t="str">
        <f t="shared" si="9"/>
        <v/>
      </c>
      <c r="K33" s="5" t="str">
        <f>IF(AND(B33&lt;6,F33&lt;3),"am",IF(B33&lt;6,"pm",""))</f>
        <v>pm</v>
      </c>
      <c r="L33" s="86"/>
      <c r="N33" s="58" t="str">
        <f t="shared" si="10"/>
        <v/>
      </c>
    </row>
    <row r="34" spans="1:14" ht="57.75" customHeight="1">
      <c r="A34" s="10">
        <f t="shared" si="5"/>
        <v>43109</v>
      </c>
      <c r="B34" s="7">
        <f t="shared" si="0"/>
        <v>2</v>
      </c>
      <c r="C34" s="7" t="str">
        <f t="shared" si="6"/>
        <v>Tuesday</v>
      </c>
      <c r="D34" s="7" t="str">
        <f t="shared" si="1"/>
        <v>no</v>
      </c>
      <c r="E34" s="7">
        <f t="shared" si="2"/>
        <v>4</v>
      </c>
      <c r="F34" s="7">
        <f t="shared" si="7"/>
        <v>4</v>
      </c>
      <c r="G34" s="7">
        <f t="shared" si="3"/>
        <v>4</v>
      </c>
      <c r="I34" s="11" t="str">
        <f t="shared" si="8"/>
        <v/>
      </c>
      <c r="J34" s="4" t="str">
        <f t="shared" si="9"/>
        <v/>
      </c>
      <c r="K34" s="5"/>
      <c r="L34" s="86"/>
      <c r="N34" s="58" t="str">
        <f t="shared" si="10"/>
        <v/>
      </c>
    </row>
    <row r="35" spans="1:14" ht="20.100000000000001" customHeight="1">
      <c r="A35" s="10">
        <f t="shared" si="5"/>
        <v>43110</v>
      </c>
      <c r="B35" s="7">
        <f t="shared" si="0"/>
        <v>3</v>
      </c>
      <c r="C35" s="7" t="str">
        <f t="shared" si="6"/>
        <v>Wednesday</v>
      </c>
      <c r="D35" s="7" t="str">
        <f t="shared" si="1"/>
        <v>no</v>
      </c>
      <c r="E35" s="7">
        <f t="shared" si="2"/>
        <v>4</v>
      </c>
      <c r="F35" s="7">
        <f t="shared" si="7"/>
        <v>1</v>
      </c>
      <c r="G35" s="7">
        <f t="shared" si="3"/>
        <v>1</v>
      </c>
      <c r="I35" s="11">
        <f t="shared" si="8"/>
        <v>43110</v>
      </c>
      <c r="J35" s="4" t="str">
        <f t="shared" si="9"/>
        <v>Wednesday</v>
      </c>
      <c r="K35" s="5" t="str">
        <f>IF(AND(B35&lt;6,F35&lt;3),"am",IF(B35&lt;6,"pm",""))</f>
        <v>am</v>
      </c>
      <c r="L35" s="86"/>
      <c r="N35" s="58" t="str">
        <f t="shared" si="10"/>
        <v/>
      </c>
    </row>
    <row r="36" spans="1:14" ht="20.100000000000001" customHeight="1">
      <c r="A36" s="10">
        <f t="shared" si="5"/>
        <v>43110</v>
      </c>
      <c r="B36" s="7">
        <f t="shared" si="0"/>
        <v>3</v>
      </c>
      <c r="C36" s="7" t="str">
        <f t="shared" si="6"/>
        <v>Wednesday</v>
      </c>
      <c r="D36" s="7" t="str">
        <f t="shared" si="1"/>
        <v>no</v>
      </c>
      <c r="E36" s="7">
        <f t="shared" si="2"/>
        <v>4</v>
      </c>
      <c r="F36" s="7">
        <f t="shared" si="7"/>
        <v>2</v>
      </c>
      <c r="G36" s="7">
        <f t="shared" si="3"/>
        <v>2</v>
      </c>
      <c r="I36" s="11" t="str">
        <f t="shared" si="8"/>
        <v/>
      </c>
      <c r="J36" s="4" t="str">
        <f t="shared" si="9"/>
        <v/>
      </c>
      <c r="K36" s="5"/>
      <c r="L36" s="86"/>
      <c r="N36" s="58" t="str">
        <f t="shared" si="10"/>
        <v/>
      </c>
    </row>
    <row r="37" spans="1:14" ht="20.100000000000001" customHeight="1">
      <c r="A37" s="10">
        <f t="shared" si="5"/>
        <v>43110</v>
      </c>
      <c r="B37" s="7">
        <f t="shared" si="0"/>
        <v>3</v>
      </c>
      <c r="C37" s="7" t="str">
        <f t="shared" si="6"/>
        <v>Wednesday</v>
      </c>
      <c r="D37" s="7" t="str">
        <f t="shared" si="1"/>
        <v>no</v>
      </c>
      <c r="E37" s="7">
        <f t="shared" si="2"/>
        <v>4</v>
      </c>
      <c r="F37" s="7">
        <f t="shared" si="7"/>
        <v>3</v>
      </c>
      <c r="G37" s="7">
        <f t="shared" si="3"/>
        <v>3</v>
      </c>
      <c r="I37" s="11" t="str">
        <f t="shared" si="8"/>
        <v/>
      </c>
      <c r="J37" s="4" t="str">
        <f t="shared" si="9"/>
        <v/>
      </c>
      <c r="K37" s="5" t="str">
        <f>IF(AND(B37&lt;6,F37&lt;3),"am",IF(B37&lt;6,"pm",""))</f>
        <v>pm</v>
      </c>
      <c r="L37" s="86"/>
      <c r="N37" s="58" t="str">
        <f t="shared" si="10"/>
        <v/>
      </c>
    </row>
    <row r="38" spans="1:14" ht="36" customHeight="1">
      <c r="A38" s="10">
        <f t="shared" si="5"/>
        <v>43110</v>
      </c>
      <c r="B38" s="7">
        <f t="shared" si="0"/>
        <v>3</v>
      </c>
      <c r="C38" s="7" t="str">
        <f t="shared" si="6"/>
        <v>Wednesday</v>
      </c>
      <c r="D38" s="7" t="str">
        <f t="shared" si="1"/>
        <v>no</v>
      </c>
      <c r="E38" s="7">
        <f t="shared" si="2"/>
        <v>4</v>
      </c>
      <c r="F38" s="7">
        <f t="shared" si="7"/>
        <v>4</v>
      </c>
      <c r="G38" s="7">
        <f t="shared" si="3"/>
        <v>4</v>
      </c>
      <c r="I38" s="11" t="str">
        <f t="shared" si="8"/>
        <v/>
      </c>
      <c r="J38" s="4" t="str">
        <f t="shared" si="9"/>
        <v/>
      </c>
      <c r="K38" s="5" t="str">
        <f>IF(AND(B38&lt;6,F38&lt;3),"am",IF(B38&lt;6,"pm",""))</f>
        <v>pm</v>
      </c>
      <c r="L38" s="86"/>
      <c r="N38" s="58" t="str">
        <f t="shared" si="10"/>
        <v/>
      </c>
    </row>
    <row r="39" spans="1:14" ht="20.100000000000001" customHeight="1">
      <c r="A39" s="10">
        <f t="shared" si="5"/>
        <v>43111</v>
      </c>
      <c r="B39" s="7">
        <f t="shared" si="0"/>
        <v>4</v>
      </c>
      <c r="C39" s="7" t="str">
        <f t="shared" si="6"/>
        <v>Thursday</v>
      </c>
      <c r="D39" s="7" t="str">
        <f t="shared" si="1"/>
        <v>no</v>
      </c>
      <c r="E39" s="7">
        <f t="shared" si="2"/>
        <v>4</v>
      </c>
      <c r="F39" s="7">
        <f t="shared" si="7"/>
        <v>1</v>
      </c>
      <c r="G39" s="7">
        <f t="shared" si="3"/>
        <v>1</v>
      </c>
      <c r="I39" s="11">
        <f t="shared" si="8"/>
        <v>43111</v>
      </c>
      <c r="J39" s="4" t="str">
        <f t="shared" si="9"/>
        <v>Thursday</v>
      </c>
      <c r="K39" s="5" t="str">
        <f>IF(AND(B39&lt;6,F39&lt;3),"am",IF(B39&lt;6,"pm",""))</f>
        <v>am</v>
      </c>
      <c r="L39" s="86"/>
      <c r="N39" s="58" t="str">
        <f t="shared" si="10"/>
        <v/>
      </c>
    </row>
    <row r="40" spans="1:14" ht="41.25" customHeight="1">
      <c r="A40" s="10">
        <f t="shared" si="5"/>
        <v>43111</v>
      </c>
      <c r="B40" s="7">
        <f t="shared" si="0"/>
        <v>4</v>
      </c>
      <c r="C40" s="7" t="str">
        <f t="shared" si="6"/>
        <v>Thursday</v>
      </c>
      <c r="D40" s="7" t="str">
        <f t="shared" si="1"/>
        <v>no</v>
      </c>
      <c r="E40" s="7">
        <f t="shared" si="2"/>
        <v>4</v>
      </c>
      <c r="F40" s="7">
        <f t="shared" si="7"/>
        <v>2</v>
      </c>
      <c r="G40" s="7">
        <f t="shared" si="3"/>
        <v>2</v>
      </c>
      <c r="I40" s="11" t="str">
        <f t="shared" si="8"/>
        <v/>
      </c>
      <c r="J40" s="4" t="str">
        <f t="shared" si="9"/>
        <v/>
      </c>
      <c r="K40" s="5" t="str">
        <f>IF(AND(B40&lt;6,F40&lt;3),"am",IF(B40&lt;6,"pm",""))</f>
        <v>am</v>
      </c>
      <c r="L40" s="86"/>
      <c r="N40" s="58" t="str">
        <f t="shared" si="10"/>
        <v/>
      </c>
    </row>
    <row r="41" spans="1:14" ht="20.100000000000001" customHeight="1">
      <c r="A41" s="10">
        <f t="shared" si="5"/>
        <v>43111</v>
      </c>
      <c r="B41" s="7">
        <f t="shared" si="0"/>
        <v>4</v>
      </c>
      <c r="C41" s="7" t="str">
        <f t="shared" si="6"/>
        <v>Thursday</v>
      </c>
      <c r="D41" s="7" t="str">
        <f t="shared" si="1"/>
        <v>no</v>
      </c>
      <c r="E41" s="7">
        <f t="shared" si="2"/>
        <v>4</v>
      </c>
      <c r="F41" s="7">
        <f t="shared" si="7"/>
        <v>3</v>
      </c>
      <c r="G41" s="7">
        <f t="shared" si="3"/>
        <v>3</v>
      </c>
      <c r="I41" s="11" t="str">
        <f t="shared" si="8"/>
        <v/>
      </c>
      <c r="J41" s="4" t="str">
        <f t="shared" si="9"/>
        <v/>
      </c>
      <c r="K41" s="5" t="str">
        <f>IF(AND(B41&lt;6,F41&lt;3),"am",IF(B41&lt;6,"pm",""))</f>
        <v>pm</v>
      </c>
      <c r="L41" s="86"/>
      <c r="N41" s="58" t="str">
        <f t="shared" si="10"/>
        <v/>
      </c>
    </row>
    <row r="42" spans="1:14" ht="29.25" customHeight="1">
      <c r="A42" s="10">
        <f t="shared" si="5"/>
        <v>43111</v>
      </c>
      <c r="B42" s="7">
        <f t="shared" si="0"/>
        <v>4</v>
      </c>
      <c r="C42" s="7" t="str">
        <f t="shared" si="6"/>
        <v>Thursday</v>
      </c>
      <c r="D42" s="7" t="str">
        <f t="shared" si="1"/>
        <v>no</v>
      </c>
      <c r="E42" s="7">
        <f t="shared" si="2"/>
        <v>4</v>
      </c>
      <c r="F42" s="7">
        <f t="shared" si="7"/>
        <v>4</v>
      </c>
      <c r="G42" s="7">
        <f t="shared" si="3"/>
        <v>4</v>
      </c>
      <c r="I42" s="11" t="str">
        <f t="shared" si="8"/>
        <v/>
      </c>
      <c r="J42" s="4" t="str">
        <f t="shared" si="9"/>
        <v/>
      </c>
      <c r="K42" s="5"/>
      <c r="L42" s="86"/>
      <c r="N42" s="58" t="str">
        <f t="shared" si="10"/>
        <v/>
      </c>
    </row>
    <row r="43" spans="1:14" ht="20.100000000000001" customHeight="1">
      <c r="A43" s="10">
        <f t="shared" si="5"/>
        <v>43112</v>
      </c>
      <c r="B43" s="7">
        <f t="shared" si="0"/>
        <v>5</v>
      </c>
      <c r="C43" s="7" t="str">
        <f t="shared" si="6"/>
        <v>Friday</v>
      </c>
      <c r="D43" s="7" t="str">
        <f t="shared" si="1"/>
        <v>no</v>
      </c>
      <c r="E43" s="7">
        <f t="shared" si="2"/>
        <v>4</v>
      </c>
      <c r="F43" s="7">
        <f t="shared" si="7"/>
        <v>1</v>
      </c>
      <c r="G43" s="7">
        <f t="shared" si="3"/>
        <v>1</v>
      </c>
      <c r="I43" s="11">
        <f t="shared" si="8"/>
        <v>43112</v>
      </c>
      <c r="J43" s="4" t="str">
        <f t="shared" si="9"/>
        <v>Friday</v>
      </c>
      <c r="K43" s="5" t="str">
        <f>IF(AND(B43&lt;6,F43&lt;3),"am",IF(B43&lt;6,"pm",""))</f>
        <v>am</v>
      </c>
      <c r="L43" s="86"/>
      <c r="N43" s="58" t="str">
        <f t="shared" si="10"/>
        <v/>
      </c>
    </row>
    <row r="44" spans="1:14" ht="20.100000000000001" customHeight="1">
      <c r="A44" s="10">
        <f t="shared" si="5"/>
        <v>43112</v>
      </c>
      <c r="B44" s="7">
        <f t="shared" si="0"/>
        <v>5</v>
      </c>
      <c r="C44" s="7" t="str">
        <f t="shared" si="6"/>
        <v>Friday</v>
      </c>
      <c r="D44" s="7" t="str">
        <f t="shared" si="1"/>
        <v>no</v>
      </c>
      <c r="E44" s="7">
        <f t="shared" si="2"/>
        <v>4</v>
      </c>
      <c r="F44" s="7">
        <f t="shared" si="7"/>
        <v>2</v>
      </c>
      <c r="G44" s="7">
        <f t="shared" si="3"/>
        <v>2</v>
      </c>
      <c r="I44" s="11" t="str">
        <f t="shared" si="8"/>
        <v/>
      </c>
      <c r="J44" s="4" t="str">
        <f t="shared" si="9"/>
        <v/>
      </c>
      <c r="K44" s="5"/>
      <c r="L44" s="86"/>
      <c r="N44" s="58" t="str">
        <f t="shared" si="10"/>
        <v/>
      </c>
    </row>
    <row r="45" spans="1:14" ht="30.75" customHeight="1">
      <c r="A45" s="10">
        <f t="shared" si="5"/>
        <v>43112</v>
      </c>
      <c r="B45" s="7">
        <f t="shared" si="0"/>
        <v>5</v>
      </c>
      <c r="C45" s="7" t="str">
        <f t="shared" si="6"/>
        <v>Friday</v>
      </c>
      <c r="D45" s="7" t="str">
        <f t="shared" si="1"/>
        <v>no</v>
      </c>
      <c r="E45" s="7">
        <f t="shared" si="2"/>
        <v>4</v>
      </c>
      <c r="F45" s="7">
        <f t="shared" si="7"/>
        <v>3</v>
      </c>
      <c r="G45" s="7">
        <f t="shared" si="3"/>
        <v>3</v>
      </c>
      <c r="I45" s="11" t="str">
        <f t="shared" si="8"/>
        <v/>
      </c>
      <c r="J45" s="4" t="str">
        <f t="shared" si="9"/>
        <v/>
      </c>
      <c r="K45" s="5" t="str">
        <f>IF(AND(B45&lt;6,F45&lt;3),"am",IF(B45&lt;6,"pm",""))</f>
        <v>pm</v>
      </c>
      <c r="L45" s="86"/>
      <c r="N45" s="58" t="str">
        <f t="shared" si="10"/>
        <v/>
      </c>
    </row>
    <row r="46" spans="1:14" ht="38.25" customHeight="1">
      <c r="A46" s="10">
        <f t="shared" si="5"/>
        <v>43112</v>
      </c>
      <c r="B46" s="7">
        <f t="shared" si="0"/>
        <v>5</v>
      </c>
      <c r="C46" s="7" t="str">
        <f t="shared" si="6"/>
        <v>Friday</v>
      </c>
      <c r="D46" s="7" t="str">
        <f t="shared" si="1"/>
        <v>no</v>
      </c>
      <c r="E46" s="7">
        <f t="shared" si="2"/>
        <v>4</v>
      </c>
      <c r="F46" s="7">
        <f t="shared" si="7"/>
        <v>4</v>
      </c>
      <c r="G46" s="7">
        <f t="shared" si="3"/>
        <v>4</v>
      </c>
      <c r="I46" s="11" t="str">
        <f t="shared" si="8"/>
        <v/>
      </c>
      <c r="J46" s="4" t="str">
        <f t="shared" si="9"/>
        <v/>
      </c>
      <c r="K46" s="5"/>
      <c r="L46" s="86"/>
      <c r="N46" s="58" t="str">
        <f t="shared" si="10"/>
        <v/>
      </c>
    </row>
    <row r="47" spans="1:14" ht="20.100000000000001" customHeight="1">
      <c r="A47" s="10">
        <f t="shared" si="5"/>
        <v>43113</v>
      </c>
      <c r="B47" s="7">
        <f t="shared" si="0"/>
        <v>6</v>
      </c>
      <c r="C47" s="7" t="str">
        <f t="shared" si="6"/>
        <v>Saturday</v>
      </c>
      <c r="D47" s="7" t="str">
        <f t="shared" si="1"/>
        <v>no</v>
      </c>
      <c r="E47" s="7">
        <f t="shared" si="2"/>
        <v>1</v>
      </c>
      <c r="F47" s="7">
        <f t="shared" si="7"/>
        <v>1</v>
      </c>
      <c r="G47" s="7">
        <f t="shared" si="3"/>
        <v>4</v>
      </c>
      <c r="I47" s="11">
        <f t="shared" si="8"/>
        <v>43113</v>
      </c>
      <c r="J47" s="4" t="str">
        <f t="shared" si="9"/>
        <v>Saturday</v>
      </c>
      <c r="K47" s="5" t="str">
        <f>IF(AND(B47&lt;6,F47&lt;3),"am",IF(B47&lt;6,"pm",""))</f>
        <v/>
      </c>
      <c r="L47" s="86"/>
      <c r="N47" s="58" t="str">
        <f t="shared" si="10"/>
        <v/>
      </c>
    </row>
    <row r="48" spans="1:14" ht="36.75" customHeight="1">
      <c r="A48" s="10">
        <f t="shared" si="5"/>
        <v>43114</v>
      </c>
      <c r="B48" s="7">
        <f t="shared" si="0"/>
        <v>7</v>
      </c>
      <c r="C48" s="7" t="str">
        <f t="shared" si="6"/>
        <v>Sunday</v>
      </c>
      <c r="D48" s="7" t="str">
        <f t="shared" si="1"/>
        <v>no</v>
      </c>
      <c r="E48" s="7">
        <f t="shared" si="2"/>
        <v>2</v>
      </c>
      <c r="F48" s="7">
        <f t="shared" si="7"/>
        <v>1</v>
      </c>
      <c r="G48" s="7">
        <f t="shared" si="3"/>
        <v>4</v>
      </c>
      <c r="I48" s="11">
        <f t="shared" si="8"/>
        <v>43114</v>
      </c>
      <c r="J48" s="4" t="str">
        <f t="shared" si="9"/>
        <v>Sunday</v>
      </c>
      <c r="K48" s="5"/>
      <c r="L48" s="86"/>
      <c r="N48" s="58" t="str">
        <f t="shared" si="10"/>
        <v/>
      </c>
    </row>
    <row r="49" spans="1:14" ht="20.100000000000001" customHeight="1">
      <c r="A49" s="10">
        <f t="shared" si="5"/>
        <v>43114</v>
      </c>
      <c r="B49" s="7">
        <f t="shared" si="0"/>
        <v>7</v>
      </c>
      <c r="C49" s="7" t="str">
        <f t="shared" si="6"/>
        <v>Sunday</v>
      </c>
      <c r="D49" s="7" t="str">
        <f t="shared" si="1"/>
        <v>yes</v>
      </c>
      <c r="E49" s="7">
        <f t="shared" si="2"/>
        <v>2</v>
      </c>
      <c r="F49" s="7">
        <f t="shared" si="7"/>
        <v>2</v>
      </c>
      <c r="G49" s="7" t="str">
        <f t="shared" si="3"/>
        <v/>
      </c>
      <c r="I49" s="11" t="str">
        <f t="shared" si="8"/>
        <v/>
      </c>
      <c r="J49" s="4" t="str">
        <f t="shared" si="9"/>
        <v/>
      </c>
      <c r="K49" s="5"/>
      <c r="L49" s="86"/>
      <c r="N49" s="58" t="str">
        <f t="shared" si="10"/>
        <v/>
      </c>
    </row>
    <row r="50" spans="1:14" ht="28.5" customHeight="1">
      <c r="A50" s="10">
        <f t="shared" si="5"/>
        <v>43115</v>
      </c>
      <c r="B50" s="7">
        <f t="shared" si="0"/>
        <v>1</v>
      </c>
      <c r="C50" s="7" t="str">
        <f t="shared" si="6"/>
        <v>Monday</v>
      </c>
      <c r="D50" s="7" t="str">
        <f t="shared" si="1"/>
        <v>no</v>
      </c>
      <c r="E50" s="7">
        <f t="shared" si="2"/>
        <v>4</v>
      </c>
      <c r="F50" s="7">
        <f t="shared" si="7"/>
        <v>1</v>
      </c>
      <c r="G50" s="7">
        <f t="shared" si="3"/>
        <v>1</v>
      </c>
      <c r="I50" s="11">
        <f t="shared" si="8"/>
        <v>43115</v>
      </c>
      <c r="J50" s="4" t="str">
        <f t="shared" si="9"/>
        <v>Monday</v>
      </c>
      <c r="K50" s="5" t="str">
        <f>IF(AND(B50&lt;6,F50&lt;3),"am",IF(B50&lt;6,"pm",""))</f>
        <v>am</v>
      </c>
      <c r="L50" s="86"/>
      <c r="N50" s="58" t="str">
        <f t="shared" si="10"/>
        <v/>
      </c>
    </row>
    <row r="51" spans="1:14" ht="20.100000000000001" customHeight="1">
      <c r="A51" s="10">
        <f t="shared" si="5"/>
        <v>43115</v>
      </c>
      <c r="B51" s="7">
        <f t="shared" si="0"/>
        <v>1</v>
      </c>
      <c r="C51" s="7" t="str">
        <f t="shared" si="6"/>
        <v>Monday</v>
      </c>
      <c r="D51" s="7" t="str">
        <f t="shared" si="1"/>
        <v>no</v>
      </c>
      <c r="E51" s="7">
        <f t="shared" si="2"/>
        <v>4</v>
      </c>
      <c r="F51" s="7">
        <f t="shared" si="7"/>
        <v>2</v>
      </c>
      <c r="G51" s="7">
        <f t="shared" si="3"/>
        <v>2</v>
      </c>
      <c r="I51" s="11" t="str">
        <f t="shared" si="8"/>
        <v/>
      </c>
      <c r="J51" s="4" t="str">
        <f t="shared" si="9"/>
        <v/>
      </c>
      <c r="K51" s="5"/>
      <c r="L51" s="86"/>
      <c r="N51" s="58" t="str">
        <f t="shared" si="10"/>
        <v/>
      </c>
    </row>
    <row r="52" spans="1:14" ht="20.100000000000001" customHeight="1">
      <c r="A52" s="10">
        <f t="shared" si="5"/>
        <v>43115</v>
      </c>
      <c r="B52" s="7">
        <f t="shared" si="0"/>
        <v>1</v>
      </c>
      <c r="C52" s="7" t="str">
        <f t="shared" si="6"/>
        <v>Monday</v>
      </c>
      <c r="D52" s="7" t="str">
        <f t="shared" si="1"/>
        <v>no</v>
      </c>
      <c r="E52" s="7">
        <f t="shared" si="2"/>
        <v>4</v>
      </c>
      <c r="F52" s="7">
        <f t="shared" si="7"/>
        <v>3</v>
      </c>
      <c r="G52" s="7">
        <f t="shared" si="3"/>
        <v>3</v>
      </c>
      <c r="I52" s="11" t="str">
        <f t="shared" si="8"/>
        <v/>
      </c>
      <c r="J52" s="4" t="str">
        <f t="shared" si="9"/>
        <v/>
      </c>
      <c r="K52" s="5" t="str">
        <f>IF(AND(B52&lt;6,F52&lt;3),"am",IF(B52&lt;6,"pm",""))</f>
        <v>pm</v>
      </c>
      <c r="L52" s="86"/>
      <c r="N52" s="58" t="str">
        <f t="shared" si="10"/>
        <v/>
      </c>
    </row>
    <row r="53" spans="1:14" ht="20.100000000000001" customHeight="1">
      <c r="A53" s="10">
        <f t="shared" si="5"/>
        <v>43115</v>
      </c>
      <c r="B53" s="7">
        <f t="shared" si="0"/>
        <v>1</v>
      </c>
      <c r="C53" s="7" t="str">
        <f t="shared" si="6"/>
        <v>Monday</v>
      </c>
      <c r="D53" s="7" t="str">
        <f t="shared" si="1"/>
        <v>no</v>
      </c>
      <c r="E53" s="7">
        <f t="shared" si="2"/>
        <v>4</v>
      </c>
      <c r="F53" s="7">
        <f t="shared" si="7"/>
        <v>4</v>
      </c>
      <c r="G53" s="7">
        <f t="shared" si="3"/>
        <v>4</v>
      </c>
      <c r="I53" s="11" t="str">
        <f t="shared" si="8"/>
        <v/>
      </c>
      <c r="J53" s="4" t="str">
        <f t="shared" si="9"/>
        <v/>
      </c>
      <c r="K53" s="5"/>
      <c r="L53" s="86"/>
      <c r="N53" s="58" t="str">
        <f t="shared" si="10"/>
        <v/>
      </c>
    </row>
    <row r="54" spans="1:14" ht="20.100000000000001" customHeight="1">
      <c r="A54" s="10">
        <f t="shared" si="5"/>
        <v>43116</v>
      </c>
      <c r="B54" s="7">
        <f t="shared" si="0"/>
        <v>2</v>
      </c>
      <c r="C54" s="7" t="str">
        <f t="shared" si="6"/>
        <v>Tuesday</v>
      </c>
      <c r="D54" s="7" t="str">
        <f t="shared" si="1"/>
        <v>no</v>
      </c>
      <c r="E54" s="7">
        <f t="shared" si="2"/>
        <v>4</v>
      </c>
      <c r="F54" s="7">
        <f t="shared" si="7"/>
        <v>1</v>
      </c>
      <c r="G54" s="7">
        <f t="shared" si="3"/>
        <v>1</v>
      </c>
      <c r="I54" s="11">
        <f t="shared" si="8"/>
        <v>43116</v>
      </c>
      <c r="J54" s="4" t="str">
        <f t="shared" si="9"/>
        <v>Tuesday</v>
      </c>
      <c r="K54" s="5" t="str">
        <f>IF(AND(B54&lt;6,F54&lt;3),"am",IF(B54&lt;6,"pm",""))</f>
        <v>am</v>
      </c>
      <c r="L54" s="86"/>
      <c r="N54" s="58" t="str">
        <f t="shared" si="10"/>
        <v/>
      </c>
    </row>
    <row r="55" spans="1:14" ht="20.100000000000001" customHeight="1">
      <c r="A55" s="10">
        <f t="shared" si="5"/>
        <v>43116</v>
      </c>
      <c r="B55" s="7">
        <f t="shared" si="0"/>
        <v>2</v>
      </c>
      <c r="C55" s="7" t="str">
        <f t="shared" si="6"/>
        <v>Tuesday</v>
      </c>
      <c r="D55" s="7" t="str">
        <f t="shared" si="1"/>
        <v>no</v>
      </c>
      <c r="E55" s="7">
        <f t="shared" si="2"/>
        <v>4</v>
      </c>
      <c r="F55" s="7">
        <f t="shared" si="7"/>
        <v>2</v>
      </c>
      <c r="G55" s="7">
        <f t="shared" si="3"/>
        <v>2</v>
      </c>
      <c r="I55" s="11" t="str">
        <f t="shared" si="8"/>
        <v/>
      </c>
      <c r="J55" s="4" t="str">
        <f t="shared" si="9"/>
        <v/>
      </c>
      <c r="K55" s="5"/>
      <c r="L55" s="86"/>
      <c r="N55" s="58" t="str">
        <f t="shared" si="10"/>
        <v/>
      </c>
    </row>
    <row r="56" spans="1:14" ht="20.100000000000001" customHeight="1">
      <c r="A56" s="10">
        <f t="shared" si="5"/>
        <v>43116</v>
      </c>
      <c r="B56" s="7">
        <f t="shared" si="0"/>
        <v>2</v>
      </c>
      <c r="C56" s="7" t="str">
        <f t="shared" si="6"/>
        <v>Tuesday</v>
      </c>
      <c r="D56" s="7" t="str">
        <f t="shared" si="1"/>
        <v>no</v>
      </c>
      <c r="E56" s="7">
        <f t="shared" si="2"/>
        <v>4</v>
      </c>
      <c r="F56" s="7">
        <f t="shared" si="7"/>
        <v>3</v>
      </c>
      <c r="G56" s="7">
        <f t="shared" si="3"/>
        <v>3</v>
      </c>
      <c r="I56" s="11" t="str">
        <f t="shared" si="8"/>
        <v/>
      </c>
      <c r="J56" s="4" t="str">
        <f t="shared" si="9"/>
        <v/>
      </c>
      <c r="K56" s="5" t="str">
        <f>IF(AND(B56&lt;6,F56&lt;3),"am",IF(B56&lt;6,"pm",""))</f>
        <v>pm</v>
      </c>
      <c r="L56" s="86"/>
      <c r="N56" s="58" t="str">
        <f t="shared" si="10"/>
        <v/>
      </c>
    </row>
    <row r="57" spans="1:14" ht="20.100000000000001" customHeight="1">
      <c r="A57" s="10">
        <f t="shared" si="5"/>
        <v>43116</v>
      </c>
      <c r="B57" s="7">
        <f t="shared" si="0"/>
        <v>2</v>
      </c>
      <c r="C57" s="7" t="str">
        <f t="shared" si="6"/>
        <v>Tuesday</v>
      </c>
      <c r="D57" s="7" t="str">
        <f t="shared" si="1"/>
        <v>no</v>
      </c>
      <c r="E57" s="7">
        <f t="shared" si="2"/>
        <v>4</v>
      </c>
      <c r="F57" s="7">
        <f t="shared" si="7"/>
        <v>4</v>
      </c>
      <c r="G57" s="7">
        <f t="shared" si="3"/>
        <v>4</v>
      </c>
      <c r="I57" s="11" t="str">
        <f t="shared" si="8"/>
        <v/>
      </c>
      <c r="J57" s="4" t="str">
        <f t="shared" si="9"/>
        <v/>
      </c>
      <c r="K57" s="5"/>
      <c r="L57" s="86"/>
      <c r="N57" s="58" t="str">
        <f t="shared" si="10"/>
        <v/>
      </c>
    </row>
    <row r="58" spans="1:14" ht="18.75" customHeight="1">
      <c r="A58" s="10">
        <f t="shared" si="5"/>
        <v>43117</v>
      </c>
      <c r="B58" s="7">
        <f t="shared" si="0"/>
        <v>3</v>
      </c>
      <c r="C58" s="7" t="str">
        <f t="shared" si="6"/>
        <v>Wednesday</v>
      </c>
      <c r="D58" s="7" t="str">
        <f t="shared" si="1"/>
        <v>no</v>
      </c>
      <c r="E58" s="7">
        <f t="shared" si="2"/>
        <v>4</v>
      </c>
      <c r="F58" s="7">
        <f t="shared" si="7"/>
        <v>1</v>
      </c>
      <c r="G58" s="7">
        <f t="shared" si="3"/>
        <v>1</v>
      </c>
      <c r="I58" s="11">
        <f t="shared" si="8"/>
        <v>43117</v>
      </c>
      <c r="J58" s="4" t="str">
        <f t="shared" si="9"/>
        <v>Wednesday</v>
      </c>
      <c r="K58" s="5" t="str">
        <f>IF(AND(B58&lt;6,F58&lt;3),"am",IF(B58&lt;6,"pm",""))</f>
        <v>am</v>
      </c>
      <c r="L58" s="86"/>
      <c r="N58" s="58" t="str">
        <f t="shared" si="10"/>
        <v/>
      </c>
    </row>
    <row r="59" spans="1:14" ht="30.75" customHeight="1">
      <c r="A59" s="10">
        <f t="shared" si="5"/>
        <v>43117</v>
      </c>
      <c r="B59" s="7">
        <f t="shared" si="0"/>
        <v>3</v>
      </c>
      <c r="C59" s="7" t="str">
        <f t="shared" si="6"/>
        <v>Wednesday</v>
      </c>
      <c r="D59" s="7" t="str">
        <f t="shared" si="1"/>
        <v>no</v>
      </c>
      <c r="E59" s="7">
        <f t="shared" si="2"/>
        <v>4</v>
      </c>
      <c r="F59" s="7">
        <f t="shared" si="7"/>
        <v>2</v>
      </c>
      <c r="G59" s="7">
        <f t="shared" si="3"/>
        <v>2</v>
      </c>
      <c r="I59" s="11" t="str">
        <f t="shared" si="8"/>
        <v/>
      </c>
      <c r="J59" s="4" t="str">
        <f t="shared" si="9"/>
        <v/>
      </c>
      <c r="K59" s="5"/>
      <c r="L59" s="86"/>
      <c r="N59" s="58" t="str">
        <f t="shared" si="10"/>
        <v/>
      </c>
    </row>
    <row r="60" spans="1:14" ht="20.100000000000001" customHeight="1">
      <c r="A60" s="10">
        <f>IF(F58&lt;E58,A58,A58+1)</f>
        <v>43117</v>
      </c>
      <c r="B60" s="7">
        <f>WEEKDAY(A60,2)</f>
        <v>3</v>
      </c>
      <c r="C60" s="7" t="str">
        <f>CHOOSE(B60,"Monday","Tuesday","Wednesday","Thursday","Friday","Saturday","Sunday")</f>
        <v>Wednesday</v>
      </c>
      <c r="D60" s="7" t="str">
        <f>IF(AND(B58=7,B60=7),"yes","no")</f>
        <v>no</v>
      </c>
      <c r="E60" s="7">
        <f>IF(B60&lt;6,4,IF(B60=6,1,2))</f>
        <v>4</v>
      </c>
      <c r="F60" s="7">
        <f>IF(F58&lt;E58,F58+1,1)</f>
        <v>2</v>
      </c>
      <c r="G60" s="7">
        <f>IF(D60="yes","",IF(B60&lt;6,F60,IF(OR(B60=6,B60=7),4,"error")))</f>
        <v>2</v>
      </c>
      <c r="I60" s="11" t="str">
        <f>IF(F60=1,A60,"")</f>
        <v/>
      </c>
      <c r="J60" s="4" t="str">
        <f>IF(F60=1,C60,"")</f>
        <v/>
      </c>
      <c r="K60" s="5"/>
      <c r="L60" s="86"/>
      <c r="N60" s="58" t="str">
        <f>IF(M60="","",VLOOKUP(M60,comps,4,FALSE))</f>
        <v/>
      </c>
    </row>
    <row r="61" spans="1:14" ht="20.100000000000001" customHeight="1">
      <c r="A61" s="10">
        <f>IF(F59&lt;E59,A59,A59+1)</f>
        <v>43117</v>
      </c>
      <c r="B61" s="7">
        <f t="shared" si="0"/>
        <v>3</v>
      </c>
      <c r="C61" s="7" t="str">
        <f t="shared" si="6"/>
        <v>Wednesday</v>
      </c>
      <c r="D61" s="7" t="str">
        <f>IF(AND(B59=7,B61=7),"yes","no")</f>
        <v>no</v>
      </c>
      <c r="E61" s="7">
        <f t="shared" si="2"/>
        <v>4</v>
      </c>
      <c r="F61" s="7">
        <f>IF(F59&lt;E59,F59+1,1)</f>
        <v>3</v>
      </c>
      <c r="G61" s="7">
        <f t="shared" si="3"/>
        <v>3</v>
      </c>
      <c r="I61" s="11" t="str">
        <f t="shared" si="8"/>
        <v/>
      </c>
      <c r="J61" s="4" t="str">
        <f t="shared" si="9"/>
        <v/>
      </c>
      <c r="K61" s="5" t="str">
        <f>IF(AND(B61&lt;6,F61&lt;3),"am",IF(B61&lt;6,"pm",""))</f>
        <v>pm</v>
      </c>
      <c r="L61" s="86"/>
      <c r="N61" s="58" t="str">
        <f t="shared" si="10"/>
        <v/>
      </c>
    </row>
    <row r="62" spans="1:14" ht="33" customHeight="1">
      <c r="A62" s="10">
        <f t="shared" si="5"/>
        <v>43117</v>
      </c>
      <c r="B62" s="7">
        <f t="shared" si="0"/>
        <v>3</v>
      </c>
      <c r="C62" s="7" t="str">
        <f t="shared" si="6"/>
        <v>Wednesday</v>
      </c>
      <c r="D62" s="7" t="str">
        <f t="shared" si="1"/>
        <v>no</v>
      </c>
      <c r="E62" s="7">
        <f t="shared" si="2"/>
        <v>4</v>
      </c>
      <c r="F62" s="7">
        <f t="shared" si="7"/>
        <v>4</v>
      </c>
      <c r="G62" s="7">
        <f t="shared" si="3"/>
        <v>4</v>
      </c>
      <c r="I62" s="11" t="str">
        <f t="shared" si="8"/>
        <v/>
      </c>
      <c r="J62" s="4" t="str">
        <f t="shared" si="9"/>
        <v/>
      </c>
      <c r="K62" s="5"/>
      <c r="L62" s="86"/>
      <c r="N62" s="58" t="str">
        <f t="shared" si="10"/>
        <v/>
      </c>
    </row>
    <row r="63" spans="1:14" ht="33.75" customHeight="1">
      <c r="A63" s="10">
        <f t="shared" si="5"/>
        <v>43118</v>
      </c>
      <c r="B63" s="7">
        <f t="shared" si="0"/>
        <v>4</v>
      </c>
      <c r="C63" s="7" t="str">
        <f t="shared" si="6"/>
        <v>Thursday</v>
      </c>
      <c r="D63" s="7" t="str">
        <f t="shared" si="1"/>
        <v>no</v>
      </c>
      <c r="E63" s="7">
        <f t="shared" si="2"/>
        <v>4</v>
      </c>
      <c r="F63" s="7">
        <f t="shared" si="7"/>
        <v>1</v>
      </c>
      <c r="G63" s="7">
        <f t="shared" si="3"/>
        <v>1</v>
      </c>
      <c r="I63" s="11">
        <f t="shared" si="8"/>
        <v>43118</v>
      </c>
      <c r="J63" s="4" t="str">
        <f t="shared" si="9"/>
        <v>Thursday</v>
      </c>
      <c r="K63" s="5" t="str">
        <f>IF(AND(B63&lt;6,F63&lt;3),"am",IF(B63&lt;6,"pm",""))</f>
        <v>am</v>
      </c>
      <c r="L63" s="86"/>
      <c r="N63" s="58" t="str">
        <f t="shared" si="10"/>
        <v/>
      </c>
    </row>
    <row r="64" spans="1:14" ht="20.100000000000001" customHeight="1">
      <c r="A64" s="10">
        <f>IF(F62&lt;E62,A62,A62+1)</f>
        <v>43118</v>
      </c>
      <c r="B64" s="7">
        <f>WEEKDAY(A64,2)</f>
        <v>4</v>
      </c>
      <c r="C64" s="7" t="str">
        <f>CHOOSE(B64,"Monday","Tuesday","Wednesday","Thursday","Friday","Saturday","Sunday")</f>
        <v>Thursday</v>
      </c>
      <c r="D64" s="7" t="str">
        <f>IF(AND(B62=7,B64=7),"yes","no")</f>
        <v>no</v>
      </c>
      <c r="E64" s="7">
        <f>IF(B64&lt;6,4,IF(B64=6,1,2))</f>
        <v>4</v>
      </c>
      <c r="F64" s="7">
        <f>IF(F62&lt;E62,F62+1,1)</f>
        <v>1</v>
      </c>
      <c r="G64" s="7">
        <f>IF(D64="yes","",IF(B64&lt;6,F64,IF(OR(B64=6,B64=7),4,"error")))</f>
        <v>1</v>
      </c>
      <c r="I64" s="11">
        <f>IF(F64=1,A64,"")</f>
        <v>43118</v>
      </c>
      <c r="J64" s="4" t="str">
        <f>IF(F64=1,C64,"")</f>
        <v>Thursday</v>
      </c>
      <c r="K64" s="5"/>
      <c r="L64" s="86"/>
      <c r="N64" s="58" t="str">
        <f>IF(M64="","",VLOOKUP(M64,comps,4,FALSE))</f>
        <v/>
      </c>
    </row>
    <row r="65" spans="1:14" ht="20.100000000000001" customHeight="1">
      <c r="A65" s="10">
        <f>IF(F63&lt;E63,A63,A63+1)</f>
        <v>43118</v>
      </c>
      <c r="B65" s="7">
        <f t="shared" si="0"/>
        <v>4</v>
      </c>
      <c r="C65" s="7" t="str">
        <f t="shared" si="6"/>
        <v>Thursday</v>
      </c>
      <c r="D65" s="7" t="str">
        <f>IF(AND(B63=7,B65=7),"yes","no")</f>
        <v>no</v>
      </c>
      <c r="E65" s="7">
        <f t="shared" si="2"/>
        <v>4</v>
      </c>
      <c r="F65" s="7">
        <f>IF(F63&lt;E63,F63+1,1)</f>
        <v>2</v>
      </c>
      <c r="G65" s="7">
        <f t="shared" si="3"/>
        <v>2</v>
      </c>
      <c r="I65" s="11" t="str">
        <f t="shared" si="8"/>
        <v/>
      </c>
      <c r="J65" s="4" t="str">
        <f t="shared" si="9"/>
        <v/>
      </c>
      <c r="K65" s="5"/>
      <c r="L65" s="86"/>
      <c r="N65" s="58" t="str">
        <f t="shared" si="10"/>
        <v/>
      </c>
    </row>
    <row r="66" spans="1:14" ht="38.25" customHeight="1">
      <c r="A66" s="10">
        <f t="shared" si="5"/>
        <v>43118</v>
      </c>
      <c r="B66" s="7">
        <f t="shared" si="0"/>
        <v>4</v>
      </c>
      <c r="C66" s="7" t="str">
        <f t="shared" si="6"/>
        <v>Thursday</v>
      </c>
      <c r="D66" s="7" t="str">
        <f t="shared" si="1"/>
        <v>no</v>
      </c>
      <c r="E66" s="7">
        <f t="shared" si="2"/>
        <v>4</v>
      </c>
      <c r="F66" s="7">
        <f t="shared" si="7"/>
        <v>3</v>
      </c>
      <c r="G66" s="7">
        <f t="shared" si="3"/>
        <v>3</v>
      </c>
      <c r="I66" s="11" t="str">
        <f t="shared" si="8"/>
        <v/>
      </c>
      <c r="J66" s="4" t="str">
        <f t="shared" si="9"/>
        <v/>
      </c>
      <c r="K66" s="5" t="str">
        <f>IF(AND(B66&lt;6,F66&lt;3),"am",IF(B66&lt;6,"pm",""))</f>
        <v>pm</v>
      </c>
      <c r="L66" s="86"/>
      <c r="N66" s="58" t="str">
        <f t="shared" si="10"/>
        <v/>
      </c>
    </row>
    <row r="67" spans="1:14" ht="32.25" customHeight="1">
      <c r="A67" s="10">
        <f t="shared" si="5"/>
        <v>43118</v>
      </c>
      <c r="B67" s="7">
        <f t="shared" si="0"/>
        <v>4</v>
      </c>
      <c r="C67" s="7" t="str">
        <f t="shared" si="6"/>
        <v>Thursday</v>
      </c>
      <c r="D67" s="7" t="str">
        <f t="shared" si="1"/>
        <v>no</v>
      </c>
      <c r="E67" s="7">
        <f t="shared" si="2"/>
        <v>4</v>
      </c>
      <c r="F67" s="7">
        <f t="shared" si="7"/>
        <v>4</v>
      </c>
      <c r="G67" s="7">
        <f t="shared" si="3"/>
        <v>4</v>
      </c>
      <c r="I67" s="11" t="str">
        <f t="shared" si="8"/>
        <v/>
      </c>
      <c r="J67" s="4" t="str">
        <f t="shared" si="9"/>
        <v/>
      </c>
      <c r="K67" s="5"/>
      <c r="L67" s="86"/>
      <c r="N67" s="58" t="str">
        <f t="shared" si="10"/>
        <v/>
      </c>
    </row>
    <row r="68" spans="1:14" ht="20.100000000000001" customHeight="1">
      <c r="A68" s="10">
        <f t="shared" si="5"/>
        <v>43119</v>
      </c>
      <c r="B68" s="7">
        <f t="shared" si="0"/>
        <v>5</v>
      </c>
      <c r="C68" s="7" t="str">
        <f t="shared" si="6"/>
        <v>Friday</v>
      </c>
      <c r="D68" s="7" t="str">
        <f t="shared" si="1"/>
        <v>no</v>
      </c>
      <c r="E68" s="7">
        <f t="shared" si="2"/>
        <v>4</v>
      </c>
      <c r="F68" s="7">
        <f t="shared" si="7"/>
        <v>1</v>
      </c>
      <c r="G68" s="7">
        <f t="shared" si="3"/>
        <v>1</v>
      </c>
      <c r="I68" s="11">
        <f t="shared" si="8"/>
        <v>43119</v>
      </c>
      <c r="J68" s="4" t="str">
        <f t="shared" si="9"/>
        <v>Friday</v>
      </c>
      <c r="K68" s="5" t="str">
        <f>IF(AND(B68&lt;6,F68&lt;3),"am",IF(B68&lt;6,"pm",""))</f>
        <v>am</v>
      </c>
      <c r="L68" s="86"/>
      <c r="N68" s="58" t="str">
        <f t="shared" si="10"/>
        <v/>
      </c>
    </row>
    <row r="69" spans="1:14" ht="33.75" customHeight="1">
      <c r="A69" s="10">
        <f t="shared" si="5"/>
        <v>43119</v>
      </c>
      <c r="B69" s="7">
        <f t="shared" si="0"/>
        <v>5</v>
      </c>
      <c r="C69" s="7" t="str">
        <f t="shared" si="6"/>
        <v>Friday</v>
      </c>
      <c r="D69" s="7" t="str">
        <f t="shared" si="1"/>
        <v>no</v>
      </c>
      <c r="E69" s="7">
        <f t="shared" si="2"/>
        <v>4</v>
      </c>
      <c r="F69" s="7">
        <f t="shared" si="7"/>
        <v>2</v>
      </c>
      <c r="G69" s="7">
        <f t="shared" si="3"/>
        <v>2</v>
      </c>
      <c r="I69" s="11" t="str">
        <f t="shared" si="8"/>
        <v/>
      </c>
      <c r="J69" s="4" t="str">
        <f t="shared" si="9"/>
        <v/>
      </c>
      <c r="K69" s="5"/>
      <c r="L69" s="86"/>
      <c r="N69" s="58" t="str">
        <f t="shared" si="10"/>
        <v/>
      </c>
    </row>
    <row r="70" spans="1:14" ht="20.100000000000001" customHeight="1">
      <c r="A70" s="10">
        <f>IF(F68&lt;E68,A68,A68+1)</f>
        <v>43119</v>
      </c>
      <c r="B70" s="7">
        <f>WEEKDAY(A70,2)</f>
        <v>5</v>
      </c>
      <c r="C70" s="7" t="str">
        <f>CHOOSE(B70,"Monday","Tuesday","Wednesday","Thursday","Friday","Saturday","Sunday")</f>
        <v>Friday</v>
      </c>
      <c r="D70" s="7" t="str">
        <f>IF(AND(B68=7,B70=7),"yes","no")</f>
        <v>no</v>
      </c>
      <c r="E70" s="7">
        <f>IF(B70&lt;6,4,IF(B70=6,1,2))</f>
        <v>4</v>
      </c>
      <c r="F70" s="7">
        <f>IF(F68&lt;E68,F68+1,1)</f>
        <v>2</v>
      </c>
      <c r="G70" s="7">
        <f>IF(D70="yes","",IF(B70&lt;6,F70,IF(OR(B70=6,B70=7),4,"error")))</f>
        <v>2</v>
      </c>
      <c r="I70" s="11" t="str">
        <f>IF(F70=1,A70,"")</f>
        <v/>
      </c>
      <c r="J70" s="4" t="str">
        <f>IF(F70=1,C70,"")</f>
        <v/>
      </c>
      <c r="K70" s="5"/>
      <c r="L70" s="86"/>
      <c r="N70" s="58" t="str">
        <f>IF(M70="","",VLOOKUP(M70,comps,4,FALSE))</f>
        <v/>
      </c>
    </row>
    <row r="71" spans="1:14" ht="20.100000000000001" customHeight="1">
      <c r="A71" s="10">
        <f>IF(F69&lt;E69,A69,A69+1)</f>
        <v>43119</v>
      </c>
      <c r="B71" s="7">
        <f t="shared" ref="B71:B105" si="11">WEEKDAY(A71,2)</f>
        <v>5</v>
      </c>
      <c r="C71" s="7" t="str">
        <f t="shared" ref="C71:C105" si="12">CHOOSE(B71,"Monday","Tuesday","Wednesday","Thursday","Friday","Saturday","Sunday")</f>
        <v>Friday</v>
      </c>
      <c r="D71" s="7" t="str">
        <f>IF(AND(B69=7,B71=7),"yes","no")</f>
        <v>no</v>
      </c>
      <c r="E71" s="7">
        <f t="shared" ref="E71:E105" si="13">IF(B71&lt;6,4,IF(B71=6,1,2))</f>
        <v>4</v>
      </c>
      <c r="F71" s="7">
        <f>IF(F69&lt;E69,F69+1,1)</f>
        <v>3</v>
      </c>
      <c r="G71" s="7">
        <f t="shared" ref="G71:G105" si="14">IF(D71="yes","",IF(B71&lt;6,F71,IF(OR(B71=6,B71=7),4,"error")))</f>
        <v>3</v>
      </c>
      <c r="I71" s="11" t="str">
        <f t="shared" si="8"/>
        <v/>
      </c>
      <c r="J71" s="4" t="str">
        <f t="shared" ref="J71:J105" si="15">IF(F71=1,C71,"")</f>
        <v/>
      </c>
      <c r="K71" s="5" t="str">
        <f>IF(AND(B71&lt;6,F71&lt;3),"am",IF(B71&lt;6,"pm",""))</f>
        <v>pm</v>
      </c>
      <c r="L71" s="86"/>
      <c r="N71" s="58" t="str">
        <f>IF(M71="","",VLOOKUP(M71,comps,4,FALSE))</f>
        <v/>
      </c>
    </row>
    <row r="72" spans="1:14" ht="33" customHeight="1">
      <c r="A72" s="10">
        <f t="shared" ref="A72:A103" si="16">IF(F71&lt;E71,A71,A71+1)</f>
        <v>43119</v>
      </c>
      <c r="B72" s="7">
        <f t="shared" si="11"/>
        <v>5</v>
      </c>
      <c r="C72" s="7" t="str">
        <f t="shared" si="12"/>
        <v>Friday</v>
      </c>
      <c r="D72" s="7" t="str">
        <f t="shared" ref="D72:D105" si="17">IF(AND(B71=7,B72=7),"yes","no")</f>
        <v>no</v>
      </c>
      <c r="E72" s="7">
        <f t="shared" si="13"/>
        <v>4</v>
      </c>
      <c r="F72" s="7">
        <f t="shared" ref="F72:F105" si="18">IF(F71&lt;E71,F71+1,1)</f>
        <v>4</v>
      </c>
      <c r="G72" s="7">
        <f t="shared" si="14"/>
        <v>4</v>
      </c>
      <c r="I72" s="11" t="str">
        <f t="shared" ref="I72:I105" si="19">IF(F72=1,A72,"")</f>
        <v/>
      </c>
      <c r="J72" s="4" t="str">
        <f t="shared" si="15"/>
        <v/>
      </c>
      <c r="K72" s="5"/>
      <c r="L72" s="86"/>
      <c r="N72" s="58" t="str">
        <f t="shared" ref="N72:N107" si="20">IF(M72="","",VLOOKUP(M72,comps,4,FALSE))</f>
        <v/>
      </c>
    </row>
    <row r="73" spans="1:14" ht="33" customHeight="1">
      <c r="A73" s="10">
        <f t="shared" si="16"/>
        <v>43120</v>
      </c>
      <c r="B73" s="7">
        <f t="shared" si="11"/>
        <v>6</v>
      </c>
      <c r="C73" s="7" t="str">
        <f t="shared" si="12"/>
        <v>Saturday</v>
      </c>
      <c r="D73" s="7" t="str">
        <f t="shared" si="17"/>
        <v>no</v>
      </c>
      <c r="E73" s="7">
        <f t="shared" si="13"/>
        <v>1</v>
      </c>
      <c r="F73" s="7">
        <f t="shared" si="18"/>
        <v>1</v>
      </c>
      <c r="G73" s="7">
        <f t="shared" si="14"/>
        <v>4</v>
      </c>
      <c r="I73" s="11">
        <f t="shared" si="19"/>
        <v>43120</v>
      </c>
      <c r="J73" s="4" t="str">
        <f t="shared" si="15"/>
        <v>Saturday</v>
      </c>
      <c r="K73" s="5" t="str">
        <f>IF(AND(B73&lt;6,F73&lt;3),"am",IF(B73&lt;6,"pm",""))</f>
        <v/>
      </c>
      <c r="L73" s="86"/>
      <c r="N73" s="58" t="str">
        <f t="shared" si="20"/>
        <v/>
      </c>
    </row>
    <row r="74" spans="1:14" ht="20.100000000000001" customHeight="1">
      <c r="A74" s="10">
        <f t="shared" si="16"/>
        <v>43121</v>
      </c>
      <c r="B74" s="7">
        <f t="shared" si="11"/>
        <v>7</v>
      </c>
      <c r="C74" s="7" t="str">
        <f t="shared" si="12"/>
        <v>Sunday</v>
      </c>
      <c r="D74" s="7" t="str">
        <f t="shared" si="17"/>
        <v>no</v>
      </c>
      <c r="E74" s="7">
        <f t="shared" si="13"/>
        <v>2</v>
      </c>
      <c r="F74" s="7">
        <f t="shared" si="18"/>
        <v>1</v>
      </c>
      <c r="G74" s="7">
        <f t="shared" si="14"/>
        <v>4</v>
      </c>
      <c r="I74" s="11">
        <f t="shared" si="19"/>
        <v>43121</v>
      </c>
      <c r="J74" s="4" t="str">
        <f t="shared" si="15"/>
        <v>Sunday</v>
      </c>
      <c r="K74" s="5"/>
      <c r="L74" s="86"/>
      <c r="N74" s="58" t="str">
        <f>IF(M74="","",VLOOKUP(M74,comps,4,FALSE))</f>
        <v/>
      </c>
    </row>
    <row r="75" spans="1:14" ht="32.25" customHeight="1">
      <c r="A75" s="10">
        <f t="shared" si="16"/>
        <v>43121</v>
      </c>
      <c r="B75" s="7">
        <f t="shared" si="11"/>
        <v>7</v>
      </c>
      <c r="C75" s="7" t="str">
        <f t="shared" si="12"/>
        <v>Sunday</v>
      </c>
      <c r="D75" s="7" t="str">
        <f t="shared" si="17"/>
        <v>yes</v>
      </c>
      <c r="E75" s="7">
        <f t="shared" si="13"/>
        <v>2</v>
      </c>
      <c r="F75" s="7">
        <f t="shared" si="18"/>
        <v>2</v>
      </c>
      <c r="G75" s="7" t="str">
        <f t="shared" si="14"/>
        <v/>
      </c>
      <c r="I75" s="11" t="str">
        <f t="shared" si="19"/>
        <v/>
      </c>
      <c r="J75" s="4" t="str">
        <f t="shared" si="15"/>
        <v/>
      </c>
      <c r="K75" s="5" t="s">
        <v>276</v>
      </c>
      <c r="L75" s="86"/>
      <c r="N75" s="58" t="str">
        <f t="shared" si="20"/>
        <v/>
      </c>
    </row>
    <row r="76" spans="1:14" ht="28.5" customHeight="1">
      <c r="A76" s="10">
        <f t="shared" si="16"/>
        <v>43122</v>
      </c>
      <c r="B76" s="7">
        <f t="shared" si="11"/>
        <v>1</v>
      </c>
      <c r="C76" s="7" t="str">
        <f t="shared" si="12"/>
        <v>Monday</v>
      </c>
      <c r="D76" s="7" t="str">
        <f t="shared" si="17"/>
        <v>no</v>
      </c>
      <c r="E76" s="7">
        <f t="shared" si="13"/>
        <v>4</v>
      </c>
      <c r="F76" s="7">
        <f t="shared" si="18"/>
        <v>1</v>
      </c>
      <c r="G76" s="7">
        <f t="shared" si="14"/>
        <v>1</v>
      </c>
      <c r="I76" s="11">
        <f t="shared" si="19"/>
        <v>43122</v>
      </c>
      <c r="J76" s="4" t="str">
        <f t="shared" si="15"/>
        <v>Monday</v>
      </c>
      <c r="K76" s="5" t="str">
        <f>IF(AND(B76&lt;6,F76&lt;3),"am",IF(B76&lt;6,"pm",""))</f>
        <v>am</v>
      </c>
      <c r="L76" s="86"/>
      <c r="N76" s="58" t="str">
        <f t="shared" si="20"/>
        <v/>
      </c>
    </row>
    <row r="77" spans="1:14" ht="20.100000000000001" customHeight="1">
      <c r="A77" s="10">
        <f t="shared" si="16"/>
        <v>43122</v>
      </c>
      <c r="B77" s="7">
        <f t="shared" si="11"/>
        <v>1</v>
      </c>
      <c r="C77" s="7" t="str">
        <f t="shared" si="12"/>
        <v>Monday</v>
      </c>
      <c r="D77" s="7" t="str">
        <f t="shared" si="17"/>
        <v>no</v>
      </c>
      <c r="E77" s="7">
        <f t="shared" si="13"/>
        <v>4</v>
      </c>
      <c r="F77" s="7">
        <f t="shared" si="18"/>
        <v>2</v>
      </c>
      <c r="G77" s="7">
        <f t="shared" si="14"/>
        <v>2</v>
      </c>
      <c r="I77" s="11" t="str">
        <f t="shared" si="19"/>
        <v/>
      </c>
      <c r="J77" s="4" t="str">
        <f t="shared" si="15"/>
        <v/>
      </c>
      <c r="K77" s="5"/>
      <c r="L77" s="86"/>
      <c r="N77" s="58" t="str">
        <f t="shared" si="20"/>
        <v/>
      </c>
    </row>
    <row r="78" spans="1:14" ht="40.5" customHeight="1">
      <c r="A78" s="10">
        <f t="shared" si="16"/>
        <v>43122</v>
      </c>
      <c r="B78" s="7">
        <f t="shared" si="11"/>
        <v>1</v>
      </c>
      <c r="C78" s="7" t="str">
        <f t="shared" si="12"/>
        <v>Monday</v>
      </c>
      <c r="D78" s="7" t="str">
        <f t="shared" si="17"/>
        <v>no</v>
      </c>
      <c r="E78" s="7">
        <f t="shared" si="13"/>
        <v>4</v>
      </c>
      <c r="F78" s="7">
        <f t="shared" si="18"/>
        <v>3</v>
      </c>
      <c r="G78" s="7">
        <f t="shared" si="14"/>
        <v>3</v>
      </c>
      <c r="I78" s="11" t="str">
        <f t="shared" si="19"/>
        <v/>
      </c>
      <c r="J78" s="4" t="str">
        <f t="shared" si="15"/>
        <v/>
      </c>
      <c r="K78" s="5" t="str">
        <f>IF(AND(B78&lt;6,F78&lt;3),"am",IF(B78&lt;6,"pm",""))</f>
        <v>pm</v>
      </c>
      <c r="L78" s="86"/>
      <c r="N78" s="58" t="str">
        <f t="shared" si="20"/>
        <v/>
      </c>
    </row>
    <row r="79" spans="1:14" ht="20.100000000000001" customHeight="1">
      <c r="A79" s="10">
        <f t="shared" si="16"/>
        <v>43122</v>
      </c>
      <c r="B79" s="7">
        <f t="shared" si="11"/>
        <v>1</v>
      </c>
      <c r="C79" s="7" t="str">
        <f t="shared" si="12"/>
        <v>Monday</v>
      </c>
      <c r="D79" s="7" t="str">
        <f t="shared" si="17"/>
        <v>no</v>
      </c>
      <c r="E79" s="7">
        <f t="shared" si="13"/>
        <v>4</v>
      </c>
      <c r="F79" s="7">
        <f t="shared" si="18"/>
        <v>4</v>
      </c>
      <c r="G79" s="7">
        <f t="shared" si="14"/>
        <v>4</v>
      </c>
      <c r="I79" s="11" t="str">
        <f t="shared" si="19"/>
        <v/>
      </c>
      <c r="J79" s="4" t="str">
        <f t="shared" si="15"/>
        <v/>
      </c>
      <c r="K79" s="5"/>
      <c r="L79" s="86"/>
      <c r="N79" s="58" t="str">
        <f t="shared" si="20"/>
        <v/>
      </c>
    </row>
    <row r="80" spans="1:14" ht="20.100000000000001" customHeight="1">
      <c r="A80" s="10">
        <f t="shared" si="16"/>
        <v>43123</v>
      </c>
      <c r="B80" s="7">
        <f t="shared" si="11"/>
        <v>2</v>
      </c>
      <c r="C80" s="7" t="str">
        <f t="shared" si="12"/>
        <v>Tuesday</v>
      </c>
      <c r="D80" s="7" t="str">
        <f t="shared" si="17"/>
        <v>no</v>
      </c>
      <c r="E80" s="7">
        <f t="shared" si="13"/>
        <v>4</v>
      </c>
      <c r="F80" s="7">
        <f t="shared" si="18"/>
        <v>1</v>
      </c>
      <c r="G80" s="7">
        <f t="shared" si="14"/>
        <v>1</v>
      </c>
      <c r="I80" s="11">
        <f t="shared" si="19"/>
        <v>43123</v>
      </c>
      <c r="J80" s="4" t="str">
        <f t="shared" si="15"/>
        <v>Tuesday</v>
      </c>
      <c r="K80" s="5" t="str">
        <f>IF(AND(B80&lt;6,F80&lt;3),"am",IF(B80&lt;6,"pm",""))</f>
        <v>am</v>
      </c>
      <c r="L80" s="86"/>
      <c r="N80" s="58" t="str">
        <f t="shared" si="20"/>
        <v/>
      </c>
    </row>
    <row r="81" spans="1:14" ht="20.100000000000001" customHeight="1">
      <c r="A81" s="10">
        <f t="shared" si="16"/>
        <v>43123</v>
      </c>
      <c r="B81" s="7">
        <f t="shared" si="11"/>
        <v>2</v>
      </c>
      <c r="C81" s="7" t="str">
        <f t="shared" si="12"/>
        <v>Tuesday</v>
      </c>
      <c r="D81" s="7" t="str">
        <f t="shared" si="17"/>
        <v>no</v>
      </c>
      <c r="E81" s="7">
        <f t="shared" si="13"/>
        <v>4</v>
      </c>
      <c r="F81" s="7">
        <f t="shared" si="18"/>
        <v>2</v>
      </c>
      <c r="G81" s="7">
        <f t="shared" si="14"/>
        <v>2</v>
      </c>
      <c r="I81" s="11" t="str">
        <f t="shared" si="19"/>
        <v/>
      </c>
      <c r="J81" s="4" t="str">
        <f t="shared" si="15"/>
        <v/>
      </c>
      <c r="K81" s="5"/>
      <c r="L81" s="86"/>
      <c r="N81" s="58" t="str">
        <f t="shared" si="20"/>
        <v/>
      </c>
    </row>
    <row r="82" spans="1:14" ht="20.100000000000001" customHeight="1">
      <c r="A82" s="10">
        <f t="shared" si="16"/>
        <v>43123</v>
      </c>
      <c r="B82" s="7">
        <f t="shared" si="11"/>
        <v>2</v>
      </c>
      <c r="C82" s="7" t="str">
        <f t="shared" si="12"/>
        <v>Tuesday</v>
      </c>
      <c r="D82" s="7" t="str">
        <f t="shared" si="17"/>
        <v>no</v>
      </c>
      <c r="E82" s="7">
        <f t="shared" si="13"/>
        <v>4</v>
      </c>
      <c r="F82" s="7">
        <f t="shared" si="18"/>
        <v>3</v>
      </c>
      <c r="G82" s="7">
        <f t="shared" si="14"/>
        <v>3</v>
      </c>
      <c r="I82" s="11" t="str">
        <f t="shared" si="19"/>
        <v/>
      </c>
      <c r="J82" s="4" t="str">
        <f t="shared" si="15"/>
        <v/>
      </c>
      <c r="K82" s="5" t="str">
        <f>IF(AND(B82&lt;6,F82&lt;3),"am",IF(B82&lt;6,"pm",""))</f>
        <v>pm</v>
      </c>
      <c r="L82" s="86"/>
      <c r="N82" s="58" t="str">
        <f t="shared" si="20"/>
        <v/>
      </c>
    </row>
    <row r="83" spans="1:14" ht="32.25" customHeight="1">
      <c r="A83" s="10">
        <f t="shared" si="16"/>
        <v>43123</v>
      </c>
      <c r="B83" s="7">
        <f t="shared" si="11"/>
        <v>2</v>
      </c>
      <c r="C83" s="7" t="str">
        <f t="shared" si="12"/>
        <v>Tuesday</v>
      </c>
      <c r="D83" s="7" t="str">
        <f t="shared" si="17"/>
        <v>no</v>
      </c>
      <c r="E83" s="7">
        <f t="shared" si="13"/>
        <v>4</v>
      </c>
      <c r="F83" s="7">
        <f t="shared" si="18"/>
        <v>4</v>
      </c>
      <c r="G83" s="7">
        <f t="shared" si="14"/>
        <v>4</v>
      </c>
      <c r="I83" s="11" t="str">
        <f t="shared" si="19"/>
        <v/>
      </c>
      <c r="J83" s="4" t="str">
        <f t="shared" si="15"/>
        <v/>
      </c>
      <c r="K83" s="5"/>
      <c r="L83" s="86"/>
      <c r="N83" s="58" t="str">
        <f t="shared" si="20"/>
        <v/>
      </c>
    </row>
    <row r="84" spans="1:14" ht="20.100000000000001" customHeight="1">
      <c r="A84" s="10">
        <f t="shared" si="16"/>
        <v>43124</v>
      </c>
      <c r="B84" s="7">
        <f t="shared" si="11"/>
        <v>3</v>
      </c>
      <c r="C84" s="7" t="str">
        <f t="shared" si="12"/>
        <v>Wednesday</v>
      </c>
      <c r="D84" s="7" t="str">
        <f t="shared" si="17"/>
        <v>no</v>
      </c>
      <c r="E84" s="7">
        <f t="shared" si="13"/>
        <v>4</v>
      </c>
      <c r="F84" s="7">
        <f t="shared" si="18"/>
        <v>1</v>
      </c>
      <c r="G84" s="7">
        <f t="shared" si="14"/>
        <v>1</v>
      </c>
      <c r="I84" s="11">
        <f t="shared" si="19"/>
        <v>43124</v>
      </c>
      <c r="J84" s="4" t="str">
        <f t="shared" si="15"/>
        <v>Wednesday</v>
      </c>
      <c r="K84" s="5" t="str">
        <f>IF(AND(B84&lt;6,F84&lt;3),"am",IF(B84&lt;6,"pm",""))</f>
        <v>am</v>
      </c>
      <c r="L84" s="86"/>
      <c r="N84" s="58" t="str">
        <f t="shared" si="20"/>
        <v/>
      </c>
    </row>
    <row r="85" spans="1:14" ht="32.25" customHeight="1">
      <c r="A85" s="10">
        <f t="shared" si="16"/>
        <v>43124</v>
      </c>
      <c r="B85" s="7">
        <f t="shared" si="11"/>
        <v>3</v>
      </c>
      <c r="C85" s="7" t="str">
        <f t="shared" si="12"/>
        <v>Wednesday</v>
      </c>
      <c r="D85" s="7" t="str">
        <f t="shared" si="17"/>
        <v>no</v>
      </c>
      <c r="E85" s="7">
        <f t="shared" si="13"/>
        <v>4</v>
      </c>
      <c r="F85" s="7">
        <f t="shared" si="18"/>
        <v>2</v>
      </c>
      <c r="G85" s="7">
        <f t="shared" si="14"/>
        <v>2</v>
      </c>
      <c r="I85" s="11" t="str">
        <f t="shared" si="19"/>
        <v/>
      </c>
      <c r="J85" s="4" t="str">
        <f t="shared" si="15"/>
        <v/>
      </c>
      <c r="K85" s="5"/>
      <c r="L85" s="86"/>
      <c r="N85" s="58" t="str">
        <f t="shared" si="20"/>
        <v/>
      </c>
    </row>
    <row r="86" spans="1:14" ht="20.100000000000001" customHeight="1">
      <c r="A86" s="10">
        <f t="shared" si="16"/>
        <v>43124</v>
      </c>
      <c r="B86" s="7">
        <f t="shared" si="11"/>
        <v>3</v>
      </c>
      <c r="C86" s="7" t="str">
        <f t="shared" si="12"/>
        <v>Wednesday</v>
      </c>
      <c r="D86" s="7" t="str">
        <f t="shared" si="17"/>
        <v>no</v>
      </c>
      <c r="E86" s="7">
        <f t="shared" si="13"/>
        <v>4</v>
      </c>
      <c r="F86" s="7">
        <f t="shared" si="18"/>
        <v>3</v>
      </c>
      <c r="G86" s="7">
        <f t="shared" si="14"/>
        <v>3</v>
      </c>
      <c r="I86" s="11" t="str">
        <f t="shared" si="19"/>
        <v/>
      </c>
      <c r="J86" s="4" t="str">
        <f t="shared" si="15"/>
        <v/>
      </c>
      <c r="K86" s="5" t="str">
        <f>IF(AND(B86&lt;6,F86&lt;3),"am",IF(B86&lt;6,"pm",""))</f>
        <v>pm</v>
      </c>
      <c r="L86" s="86"/>
      <c r="N86" s="58" t="str">
        <f t="shared" si="20"/>
        <v/>
      </c>
    </row>
    <row r="87" spans="1:14" ht="35.25" customHeight="1">
      <c r="A87" s="10">
        <f t="shared" si="16"/>
        <v>43124</v>
      </c>
      <c r="B87" s="7">
        <f t="shared" si="11"/>
        <v>3</v>
      </c>
      <c r="C87" s="7" t="str">
        <f t="shared" si="12"/>
        <v>Wednesday</v>
      </c>
      <c r="D87" s="7" t="str">
        <f t="shared" si="17"/>
        <v>no</v>
      </c>
      <c r="E87" s="7">
        <f t="shared" si="13"/>
        <v>4</v>
      </c>
      <c r="F87" s="7">
        <f t="shared" si="18"/>
        <v>4</v>
      </c>
      <c r="G87" s="7">
        <f t="shared" si="14"/>
        <v>4</v>
      </c>
      <c r="I87" s="11" t="str">
        <f t="shared" si="19"/>
        <v/>
      </c>
      <c r="J87" s="4" t="str">
        <f t="shared" si="15"/>
        <v/>
      </c>
      <c r="K87" s="5"/>
      <c r="L87" s="86"/>
      <c r="N87" s="58" t="str">
        <f t="shared" si="20"/>
        <v/>
      </c>
    </row>
    <row r="88" spans="1:14" ht="20.100000000000001" customHeight="1">
      <c r="A88" s="10">
        <f>IF(F86&lt;E86,A86,A86+1)</f>
        <v>43124</v>
      </c>
      <c r="B88" s="7">
        <f>WEEKDAY(A88,2)</f>
        <v>3</v>
      </c>
      <c r="C88" s="7" t="str">
        <f>CHOOSE(B88,"Monday","Tuesday","Wednesday","Thursday","Friday","Saturday","Sunday")</f>
        <v>Wednesday</v>
      </c>
      <c r="D88" s="7" t="str">
        <f>IF(AND(B86=7,B88=7),"yes","no")</f>
        <v>no</v>
      </c>
      <c r="E88" s="7">
        <f>IF(B88&lt;6,4,IF(B88=6,1,2))</f>
        <v>4</v>
      </c>
      <c r="F88" s="7">
        <v>2</v>
      </c>
      <c r="G88" s="7">
        <f>IF(D88="yes","",IF(B88&lt;6,F88,IF(OR(B88=6,B88=7),4,"error")))</f>
        <v>2</v>
      </c>
      <c r="I88" s="11" t="str">
        <f>IF(F88=1,A88,"")</f>
        <v/>
      </c>
      <c r="J88" s="4" t="str">
        <f>IF(F88=1,C88,"")</f>
        <v/>
      </c>
      <c r="K88" s="5"/>
      <c r="L88" s="86"/>
      <c r="N88" s="58" t="str">
        <f>IF(M88="","",VLOOKUP(M88,comps,4,FALSE))</f>
        <v/>
      </c>
    </row>
    <row r="89" spans="1:14" ht="20.100000000000001" customHeight="1">
      <c r="A89" s="10">
        <f>IF(F87&lt;E87,A87,A87+1)</f>
        <v>43125</v>
      </c>
      <c r="B89" s="7">
        <f t="shared" si="11"/>
        <v>4</v>
      </c>
      <c r="C89" s="7" t="str">
        <f t="shared" si="12"/>
        <v>Thursday</v>
      </c>
      <c r="D89" s="7" t="str">
        <f>IF(AND(B87=7,B89=7),"yes","no")</f>
        <v>no</v>
      </c>
      <c r="E89" s="7">
        <f t="shared" si="13"/>
        <v>4</v>
      </c>
      <c r="F89" s="7">
        <f>IF(F87&lt;E87,F87+1,1)</f>
        <v>1</v>
      </c>
      <c r="G89" s="7">
        <f t="shared" si="14"/>
        <v>1</v>
      </c>
      <c r="I89" s="11">
        <f t="shared" si="19"/>
        <v>43125</v>
      </c>
      <c r="J89" s="4" t="str">
        <f t="shared" si="15"/>
        <v>Thursday</v>
      </c>
      <c r="K89" s="5" t="str">
        <f>IF(AND(B89&lt;6,F89&lt;3),"am",IF(B89&lt;6,"pm",""))</f>
        <v>am</v>
      </c>
      <c r="L89" s="86"/>
      <c r="N89" s="58" t="str">
        <f t="shared" si="20"/>
        <v/>
      </c>
    </row>
    <row r="90" spans="1:14" ht="20.100000000000001" customHeight="1">
      <c r="A90" s="10">
        <f t="shared" si="16"/>
        <v>43125</v>
      </c>
      <c r="B90" s="7">
        <f t="shared" si="11"/>
        <v>4</v>
      </c>
      <c r="C90" s="7" t="str">
        <f t="shared" si="12"/>
        <v>Thursday</v>
      </c>
      <c r="D90" s="7" t="str">
        <f t="shared" si="17"/>
        <v>no</v>
      </c>
      <c r="E90" s="7">
        <f t="shared" si="13"/>
        <v>4</v>
      </c>
      <c r="F90" s="7">
        <f t="shared" si="18"/>
        <v>2</v>
      </c>
      <c r="G90" s="7">
        <f t="shared" si="14"/>
        <v>2</v>
      </c>
      <c r="I90" s="11" t="str">
        <f t="shared" si="19"/>
        <v/>
      </c>
      <c r="J90" s="4" t="str">
        <f t="shared" si="15"/>
        <v/>
      </c>
      <c r="K90" s="5"/>
      <c r="L90" s="86"/>
      <c r="N90" s="58" t="str">
        <f t="shared" si="20"/>
        <v/>
      </c>
    </row>
    <row r="91" spans="1:14" ht="20.100000000000001" customHeight="1">
      <c r="A91" s="10">
        <f t="shared" si="16"/>
        <v>43125</v>
      </c>
      <c r="B91" s="7">
        <f t="shared" si="11"/>
        <v>4</v>
      </c>
      <c r="C91" s="7" t="str">
        <f>CHOOSE('Feb 18'!B4,"Monday","Tuesday","Wednesday","Thursday","Friday","Saturday","Sunday")</f>
        <v>Thursday</v>
      </c>
      <c r="D91" s="7" t="str">
        <f t="shared" si="17"/>
        <v>no</v>
      </c>
      <c r="E91" s="7">
        <f t="shared" si="13"/>
        <v>4</v>
      </c>
      <c r="F91" s="7">
        <f t="shared" si="18"/>
        <v>3</v>
      </c>
      <c r="G91" s="7">
        <f t="shared" si="14"/>
        <v>3</v>
      </c>
      <c r="I91" s="11" t="str">
        <f t="shared" si="19"/>
        <v/>
      </c>
      <c r="J91" s="4" t="str">
        <f t="shared" si="15"/>
        <v/>
      </c>
      <c r="K91" s="5" t="str">
        <f>IF(AND(B91&lt;6,F91&lt;3),"am",IF(B91&lt;6,"pm",""))</f>
        <v>pm</v>
      </c>
      <c r="L91" s="86"/>
      <c r="N91" s="58" t="str">
        <f t="shared" si="20"/>
        <v/>
      </c>
    </row>
    <row r="92" spans="1:14" ht="53.25" customHeight="1">
      <c r="A92" s="10">
        <f t="shared" si="16"/>
        <v>43125</v>
      </c>
      <c r="B92" s="7">
        <f t="shared" si="11"/>
        <v>4</v>
      </c>
      <c r="C92" s="7" t="str">
        <f t="shared" si="12"/>
        <v>Thursday</v>
      </c>
      <c r="D92" s="7" t="str">
        <f t="shared" si="17"/>
        <v>no</v>
      </c>
      <c r="E92" s="7">
        <f t="shared" si="13"/>
        <v>4</v>
      </c>
      <c r="F92" s="7">
        <f t="shared" si="18"/>
        <v>4</v>
      </c>
      <c r="G92" s="7">
        <f t="shared" si="14"/>
        <v>4</v>
      </c>
      <c r="I92" s="11" t="str">
        <f t="shared" si="19"/>
        <v/>
      </c>
      <c r="J92" s="4" t="str">
        <f t="shared" si="15"/>
        <v/>
      </c>
      <c r="K92" s="5"/>
      <c r="L92" s="86"/>
      <c r="N92" s="58" t="str">
        <f t="shared" si="20"/>
        <v/>
      </c>
    </row>
    <row r="93" spans="1:14" ht="20.100000000000001" customHeight="1">
      <c r="A93" s="10">
        <f t="shared" si="16"/>
        <v>43126</v>
      </c>
      <c r="B93" s="7">
        <f t="shared" si="11"/>
        <v>5</v>
      </c>
      <c r="C93" s="7" t="str">
        <f t="shared" si="12"/>
        <v>Friday</v>
      </c>
      <c r="D93" s="7" t="str">
        <f t="shared" si="17"/>
        <v>no</v>
      </c>
      <c r="E93" s="7">
        <f t="shared" si="13"/>
        <v>4</v>
      </c>
      <c r="F93" s="7">
        <f t="shared" si="18"/>
        <v>1</v>
      </c>
      <c r="G93" s="7">
        <f t="shared" si="14"/>
        <v>1</v>
      </c>
      <c r="I93" s="11">
        <f t="shared" si="19"/>
        <v>43126</v>
      </c>
      <c r="J93" s="4" t="str">
        <f t="shared" si="15"/>
        <v>Friday</v>
      </c>
      <c r="K93" s="5" t="str">
        <f>IF(AND(B93&lt;6,F93&lt;3),"am",IF(B93&lt;6,"pm",""))</f>
        <v>am</v>
      </c>
      <c r="L93" s="86"/>
      <c r="N93" s="58" t="str">
        <f t="shared" si="20"/>
        <v/>
      </c>
    </row>
    <row r="94" spans="1:14" ht="27.75" customHeight="1">
      <c r="A94" s="10">
        <f t="shared" si="16"/>
        <v>43126</v>
      </c>
      <c r="B94" s="7">
        <f t="shared" si="11"/>
        <v>5</v>
      </c>
      <c r="C94" s="7" t="str">
        <f t="shared" si="12"/>
        <v>Friday</v>
      </c>
      <c r="D94" s="7" t="str">
        <f t="shared" si="17"/>
        <v>no</v>
      </c>
      <c r="E94" s="7">
        <f t="shared" si="13"/>
        <v>4</v>
      </c>
      <c r="F94" s="7">
        <f t="shared" si="18"/>
        <v>2</v>
      </c>
      <c r="G94" s="7">
        <f t="shared" si="14"/>
        <v>2</v>
      </c>
      <c r="I94" s="11" t="str">
        <f t="shared" si="19"/>
        <v/>
      </c>
      <c r="J94" s="4" t="str">
        <f t="shared" si="15"/>
        <v/>
      </c>
      <c r="K94" s="5"/>
      <c r="L94" s="86"/>
      <c r="N94" s="58" t="str">
        <f t="shared" si="20"/>
        <v/>
      </c>
    </row>
    <row r="95" spans="1:14" ht="20.100000000000001" customHeight="1">
      <c r="A95" s="10">
        <f t="shared" si="16"/>
        <v>43126</v>
      </c>
      <c r="B95" s="7">
        <f t="shared" si="11"/>
        <v>5</v>
      </c>
      <c r="C95" s="7" t="str">
        <f t="shared" si="12"/>
        <v>Friday</v>
      </c>
      <c r="D95" s="7" t="str">
        <f t="shared" si="17"/>
        <v>no</v>
      </c>
      <c r="E95" s="7">
        <f t="shared" si="13"/>
        <v>4</v>
      </c>
      <c r="F95" s="7">
        <f t="shared" si="18"/>
        <v>3</v>
      </c>
      <c r="G95" s="7">
        <f t="shared" si="14"/>
        <v>3</v>
      </c>
      <c r="I95" s="11" t="str">
        <f t="shared" si="19"/>
        <v/>
      </c>
      <c r="J95" s="4" t="str">
        <f t="shared" si="15"/>
        <v/>
      </c>
      <c r="K95" s="5" t="str">
        <f>IF(AND(B95&lt;6,F95&lt;3),"am",IF(B95&lt;6,"pm",""))</f>
        <v>pm</v>
      </c>
      <c r="L95" s="86"/>
      <c r="N95" s="58" t="str">
        <f t="shared" si="20"/>
        <v/>
      </c>
    </row>
    <row r="96" spans="1:14" ht="34.5" customHeight="1">
      <c r="A96" s="10">
        <f t="shared" si="16"/>
        <v>43126</v>
      </c>
      <c r="B96" s="7">
        <f t="shared" si="11"/>
        <v>5</v>
      </c>
      <c r="C96" s="7" t="str">
        <f t="shared" si="12"/>
        <v>Friday</v>
      </c>
      <c r="D96" s="7" t="str">
        <f t="shared" si="17"/>
        <v>no</v>
      </c>
      <c r="E96" s="7">
        <f t="shared" si="13"/>
        <v>4</v>
      </c>
      <c r="F96" s="7">
        <f t="shared" si="18"/>
        <v>4</v>
      </c>
      <c r="G96" s="7">
        <f t="shared" si="14"/>
        <v>4</v>
      </c>
      <c r="I96" s="11" t="str">
        <f t="shared" si="19"/>
        <v/>
      </c>
      <c r="J96" s="4" t="str">
        <f t="shared" si="15"/>
        <v/>
      </c>
      <c r="K96" s="5"/>
      <c r="L96" s="86"/>
      <c r="N96" s="58" t="str">
        <f t="shared" si="20"/>
        <v/>
      </c>
    </row>
    <row r="97" spans="1:14" ht="20.100000000000001" customHeight="1">
      <c r="A97" s="10">
        <f t="shared" si="16"/>
        <v>43127</v>
      </c>
      <c r="B97" s="7">
        <f t="shared" si="11"/>
        <v>6</v>
      </c>
      <c r="C97" s="7" t="str">
        <f t="shared" si="12"/>
        <v>Saturday</v>
      </c>
      <c r="D97" s="7" t="str">
        <f t="shared" si="17"/>
        <v>no</v>
      </c>
      <c r="E97" s="7">
        <f t="shared" si="13"/>
        <v>1</v>
      </c>
      <c r="F97" s="7">
        <f t="shared" si="18"/>
        <v>1</v>
      </c>
      <c r="G97" s="7">
        <f t="shared" si="14"/>
        <v>4</v>
      </c>
      <c r="I97" s="11">
        <f t="shared" si="19"/>
        <v>43127</v>
      </c>
      <c r="J97" s="4" t="str">
        <f t="shared" si="15"/>
        <v>Saturday</v>
      </c>
      <c r="K97" s="5" t="str">
        <f>IF(AND(B97&lt;6,F97&lt;3),"am",IF(B97&lt;6,"pm",""))</f>
        <v/>
      </c>
      <c r="L97" s="86"/>
      <c r="N97" s="58" t="str">
        <f t="shared" si="20"/>
        <v/>
      </c>
    </row>
    <row r="98" spans="1:14" ht="20.100000000000001" customHeight="1">
      <c r="A98" s="10">
        <f t="shared" si="16"/>
        <v>43128</v>
      </c>
      <c r="B98" s="7">
        <f t="shared" si="11"/>
        <v>7</v>
      </c>
      <c r="C98" s="7" t="str">
        <f t="shared" si="12"/>
        <v>Sunday</v>
      </c>
      <c r="D98" s="7" t="str">
        <f t="shared" si="17"/>
        <v>no</v>
      </c>
      <c r="E98" s="7">
        <f t="shared" si="13"/>
        <v>2</v>
      </c>
      <c r="F98" s="7">
        <f t="shared" si="18"/>
        <v>1</v>
      </c>
      <c r="G98" s="7">
        <f t="shared" si="14"/>
        <v>4</v>
      </c>
      <c r="I98" s="11">
        <f t="shared" si="19"/>
        <v>43128</v>
      </c>
      <c r="J98" s="4" t="str">
        <f t="shared" si="15"/>
        <v>Sunday</v>
      </c>
      <c r="K98" s="5"/>
      <c r="L98" s="86"/>
      <c r="N98" s="58" t="str">
        <f t="shared" si="20"/>
        <v/>
      </c>
    </row>
    <row r="99" spans="1:14" ht="20.100000000000001" customHeight="1">
      <c r="A99" s="10">
        <f t="shared" si="16"/>
        <v>43128</v>
      </c>
      <c r="B99" s="7">
        <f t="shared" si="11"/>
        <v>7</v>
      </c>
      <c r="C99" s="7" t="str">
        <f t="shared" si="12"/>
        <v>Sunday</v>
      </c>
      <c r="D99" s="7" t="str">
        <f t="shared" si="17"/>
        <v>yes</v>
      </c>
      <c r="E99" s="7">
        <f t="shared" si="13"/>
        <v>2</v>
      </c>
      <c r="F99" s="7">
        <f t="shared" si="18"/>
        <v>2</v>
      </c>
      <c r="G99" s="7" t="str">
        <f t="shared" si="14"/>
        <v/>
      </c>
      <c r="I99" s="11" t="str">
        <f t="shared" si="19"/>
        <v/>
      </c>
      <c r="J99" s="4" t="str">
        <f t="shared" si="15"/>
        <v/>
      </c>
      <c r="K99" s="5"/>
      <c r="L99" s="86"/>
      <c r="N99" s="58" t="str">
        <f t="shared" si="20"/>
        <v/>
      </c>
    </row>
    <row r="100" spans="1:14" ht="30.75" customHeight="1">
      <c r="A100" s="10">
        <f t="shared" si="16"/>
        <v>43129</v>
      </c>
      <c r="B100" s="7">
        <f t="shared" si="11"/>
        <v>1</v>
      </c>
      <c r="C100" s="7" t="str">
        <f t="shared" si="12"/>
        <v>Monday</v>
      </c>
      <c r="D100" s="7" t="str">
        <f t="shared" si="17"/>
        <v>no</v>
      </c>
      <c r="E100" s="7">
        <f t="shared" si="13"/>
        <v>4</v>
      </c>
      <c r="F100" s="7">
        <f t="shared" si="18"/>
        <v>1</v>
      </c>
      <c r="G100" s="7">
        <f t="shared" si="14"/>
        <v>1</v>
      </c>
      <c r="I100" s="11">
        <f t="shared" si="19"/>
        <v>43129</v>
      </c>
      <c r="J100" s="4" t="str">
        <f t="shared" si="15"/>
        <v>Monday</v>
      </c>
      <c r="K100" s="5" t="str">
        <f>IF(AND(B100&lt;6,F100&lt;3),"am",IF(B100&lt;6,"pm",""))</f>
        <v>am</v>
      </c>
      <c r="L100" s="86"/>
      <c r="N100" s="58" t="str">
        <f t="shared" si="20"/>
        <v/>
      </c>
    </row>
    <row r="101" spans="1:14" ht="20.100000000000001" customHeight="1">
      <c r="A101" s="10">
        <f t="shared" si="16"/>
        <v>43129</v>
      </c>
      <c r="B101" s="7">
        <f t="shared" si="11"/>
        <v>1</v>
      </c>
      <c r="C101" s="7" t="str">
        <f t="shared" si="12"/>
        <v>Monday</v>
      </c>
      <c r="D101" s="7" t="str">
        <f t="shared" si="17"/>
        <v>no</v>
      </c>
      <c r="E101" s="7">
        <f t="shared" si="13"/>
        <v>4</v>
      </c>
      <c r="F101" s="7">
        <f t="shared" si="18"/>
        <v>2</v>
      </c>
      <c r="G101" s="7">
        <f t="shared" si="14"/>
        <v>2</v>
      </c>
      <c r="I101" s="11" t="str">
        <f t="shared" si="19"/>
        <v/>
      </c>
      <c r="J101" s="4" t="str">
        <f t="shared" si="15"/>
        <v/>
      </c>
      <c r="K101" s="5"/>
      <c r="L101" s="86"/>
      <c r="N101" s="58" t="str">
        <f t="shared" si="20"/>
        <v/>
      </c>
    </row>
    <row r="102" spans="1:14" ht="32.25" customHeight="1">
      <c r="A102" s="10">
        <f t="shared" si="16"/>
        <v>43129</v>
      </c>
      <c r="B102" s="7">
        <f t="shared" si="11"/>
        <v>1</v>
      </c>
      <c r="C102" s="7" t="str">
        <f t="shared" si="12"/>
        <v>Monday</v>
      </c>
      <c r="D102" s="7" t="str">
        <f t="shared" si="17"/>
        <v>no</v>
      </c>
      <c r="E102" s="7">
        <f t="shared" si="13"/>
        <v>4</v>
      </c>
      <c r="F102" s="7">
        <f t="shared" si="18"/>
        <v>3</v>
      </c>
      <c r="G102" s="7">
        <f t="shared" si="14"/>
        <v>3</v>
      </c>
      <c r="I102" s="11" t="str">
        <f t="shared" si="19"/>
        <v/>
      </c>
      <c r="J102" s="4" t="str">
        <f t="shared" si="15"/>
        <v/>
      </c>
      <c r="K102" s="5" t="str">
        <f>IF(AND(B102&lt;6,F102&lt;3),"am",IF(B102&lt;6,"pm",""))</f>
        <v>pm</v>
      </c>
      <c r="L102" s="86"/>
      <c r="N102" s="58" t="str">
        <f t="shared" si="20"/>
        <v/>
      </c>
    </row>
    <row r="103" spans="1:14" ht="19.5" customHeight="1">
      <c r="A103" s="10">
        <f t="shared" si="16"/>
        <v>43129</v>
      </c>
      <c r="B103" s="7">
        <f t="shared" si="11"/>
        <v>1</v>
      </c>
      <c r="C103" s="7" t="str">
        <f t="shared" si="12"/>
        <v>Monday</v>
      </c>
      <c r="D103" s="7" t="str">
        <f t="shared" si="17"/>
        <v>no</v>
      </c>
      <c r="E103" s="7">
        <f t="shared" si="13"/>
        <v>4</v>
      </c>
      <c r="F103" s="7">
        <f t="shared" si="18"/>
        <v>4</v>
      </c>
      <c r="G103" s="7">
        <f t="shared" si="14"/>
        <v>4</v>
      </c>
      <c r="I103" s="11" t="str">
        <f t="shared" si="19"/>
        <v/>
      </c>
      <c r="J103" s="4" t="str">
        <f t="shared" si="15"/>
        <v/>
      </c>
      <c r="K103" s="5"/>
      <c r="L103" s="86"/>
      <c r="N103" s="58" t="str">
        <f t="shared" si="20"/>
        <v/>
      </c>
    </row>
    <row r="104" spans="1:14" ht="20.100000000000001" customHeight="1">
      <c r="A104" s="10">
        <f>IF(F103&lt;E103,A103,A103+1)</f>
        <v>43130</v>
      </c>
      <c r="B104" s="7">
        <f t="shared" si="11"/>
        <v>2</v>
      </c>
      <c r="C104" s="7" t="str">
        <f t="shared" si="12"/>
        <v>Tuesday</v>
      </c>
      <c r="D104" s="7" t="str">
        <f t="shared" si="17"/>
        <v>no</v>
      </c>
      <c r="E104" s="7">
        <f t="shared" si="13"/>
        <v>4</v>
      </c>
      <c r="F104" s="7">
        <f t="shared" si="18"/>
        <v>1</v>
      </c>
      <c r="G104" s="7">
        <f t="shared" si="14"/>
        <v>1</v>
      </c>
      <c r="I104" s="11">
        <f t="shared" si="19"/>
        <v>43130</v>
      </c>
      <c r="J104" s="4" t="str">
        <f t="shared" si="15"/>
        <v>Tuesday</v>
      </c>
      <c r="K104" s="5" t="str">
        <f>IF(AND(B104&lt;6,F104&lt;3),"am",IF(B104&lt;6,"pm",""))</f>
        <v>am</v>
      </c>
      <c r="L104" s="86"/>
      <c r="N104" s="58" t="str">
        <f t="shared" si="20"/>
        <v/>
      </c>
    </row>
    <row r="105" spans="1:14" ht="20.100000000000001" customHeight="1">
      <c r="A105" s="10">
        <f>IF(F104&lt;E104,A104,A104+1)</f>
        <v>43130</v>
      </c>
      <c r="B105" s="7">
        <f t="shared" si="11"/>
        <v>2</v>
      </c>
      <c r="C105" s="7" t="str">
        <f t="shared" si="12"/>
        <v>Tuesday</v>
      </c>
      <c r="D105" s="7" t="str">
        <f t="shared" si="17"/>
        <v>no</v>
      </c>
      <c r="E105" s="7">
        <f t="shared" si="13"/>
        <v>4</v>
      </c>
      <c r="F105" s="7">
        <f t="shared" si="18"/>
        <v>2</v>
      </c>
      <c r="G105" s="7">
        <f t="shared" si="14"/>
        <v>2</v>
      </c>
      <c r="I105" s="11" t="str">
        <f t="shared" si="19"/>
        <v/>
      </c>
      <c r="J105" s="4" t="str">
        <f t="shared" si="15"/>
        <v/>
      </c>
      <c r="K105" s="5"/>
      <c r="L105" s="86"/>
      <c r="N105" s="58" t="str">
        <f t="shared" si="20"/>
        <v/>
      </c>
    </row>
    <row r="106" spans="1:14" ht="20.100000000000001" customHeight="1">
      <c r="N106" s="58" t="str">
        <f t="shared" si="20"/>
        <v/>
      </c>
    </row>
    <row r="107" spans="1:14" ht="20.100000000000001" customHeight="1">
      <c r="N107" s="58" t="str">
        <f t="shared" si="20"/>
        <v/>
      </c>
    </row>
  </sheetData>
  <mergeCells count="3">
    <mergeCell ref="I1:K1"/>
    <mergeCell ref="I2:J2"/>
    <mergeCell ref="K2:L2"/>
  </mergeCells>
  <conditionalFormatting sqref="I4:I59 I61:I63 I71:I87 I89:I104 I65:I69">
    <cfRule type="expression" dxfId="977" priority="76" stopIfTrue="1">
      <formula>$G4=1</formula>
    </cfRule>
    <cfRule type="expression" dxfId="976" priority="77" stopIfTrue="1">
      <formula>OR($G4=2,$G4=3)</formula>
    </cfRule>
    <cfRule type="expression" dxfId="975" priority="78" stopIfTrue="1">
      <formula>$G4=4</formula>
    </cfRule>
  </conditionalFormatting>
  <conditionalFormatting sqref="J4:J59 J61:J63 J71:J87 J89:J104 J65:J69">
    <cfRule type="expression" dxfId="974" priority="79" stopIfTrue="1">
      <formula>$G4=1</formula>
    </cfRule>
    <cfRule type="expression" dxfId="973" priority="80" stopIfTrue="1">
      <formula>OR($G4=2,$G4=3)</formula>
    </cfRule>
    <cfRule type="expression" dxfId="972" priority="81" stopIfTrue="1">
      <formula>$G4=4</formula>
    </cfRule>
  </conditionalFormatting>
  <conditionalFormatting sqref="K4:K59 K61:K63 K71:K87 K89:K104 K65:K69">
    <cfRule type="expression" dxfId="971" priority="82" stopIfTrue="1">
      <formula>$G4=1</formula>
    </cfRule>
    <cfRule type="expression" dxfId="970" priority="83" stopIfTrue="1">
      <formula>OR($G4=2,$G4=3)</formula>
    </cfRule>
    <cfRule type="expression" dxfId="969" priority="84" stopIfTrue="1">
      <formula>$G4=4</formula>
    </cfRule>
  </conditionalFormatting>
  <conditionalFormatting sqref="L61:L63 L4 L71:L87 L89:L104 L65:L69 L6:L59">
    <cfRule type="expression" dxfId="968" priority="85" stopIfTrue="1">
      <formula>$G4=1</formula>
    </cfRule>
    <cfRule type="expression" dxfId="967" priority="86" stopIfTrue="1">
      <formula>OR($G4=2,$G4=3)</formula>
    </cfRule>
    <cfRule type="expression" dxfId="966" priority="87" stopIfTrue="1">
      <formula>$G4=4</formula>
    </cfRule>
  </conditionalFormatting>
  <conditionalFormatting sqref="M61:M63 M71:M87 M89:M104 M65:M69 M6:M59 L5 M4">
    <cfRule type="expression" dxfId="965" priority="88" stopIfTrue="1">
      <formula>$G4=1</formula>
    </cfRule>
    <cfRule type="expression" dxfId="964" priority="89" stopIfTrue="1">
      <formula>OR($G4=2,$G4=3)</formula>
    </cfRule>
    <cfRule type="expression" dxfId="963" priority="90" stopIfTrue="1">
      <formula>$G4=4</formula>
    </cfRule>
  </conditionalFormatting>
  <conditionalFormatting sqref="I105">
    <cfRule type="expression" dxfId="962" priority="61" stopIfTrue="1">
      <formula>$G105=1</formula>
    </cfRule>
    <cfRule type="expression" dxfId="961" priority="62" stopIfTrue="1">
      <formula>OR($G105=2,$G105=3)</formula>
    </cfRule>
    <cfRule type="expression" dxfId="960" priority="63" stopIfTrue="1">
      <formula>$G105=4</formula>
    </cfRule>
  </conditionalFormatting>
  <conditionalFormatting sqref="J105">
    <cfRule type="expression" dxfId="959" priority="64" stopIfTrue="1">
      <formula>$G105=1</formula>
    </cfRule>
    <cfRule type="expression" dxfId="958" priority="65" stopIfTrue="1">
      <formula>OR($G105=2,$G105=3)</formula>
    </cfRule>
    <cfRule type="expression" dxfId="957" priority="66" stopIfTrue="1">
      <formula>$G105=4</formula>
    </cfRule>
  </conditionalFormatting>
  <conditionalFormatting sqref="K105">
    <cfRule type="expression" dxfId="956" priority="67" stopIfTrue="1">
      <formula>$G105=1</formula>
    </cfRule>
    <cfRule type="expression" dxfId="955" priority="68" stopIfTrue="1">
      <formula>OR($G105=2,$G105=3)</formula>
    </cfRule>
    <cfRule type="expression" dxfId="954" priority="69" stopIfTrue="1">
      <formula>$G105=4</formula>
    </cfRule>
  </conditionalFormatting>
  <conditionalFormatting sqref="L105">
    <cfRule type="expression" dxfId="953" priority="70" stopIfTrue="1">
      <formula>$G105=1</formula>
    </cfRule>
    <cfRule type="expression" dxfId="952" priority="71" stopIfTrue="1">
      <formula>OR($G105=2,$G105=3)</formula>
    </cfRule>
    <cfRule type="expression" dxfId="951" priority="72" stopIfTrue="1">
      <formula>$G105=4</formula>
    </cfRule>
  </conditionalFormatting>
  <conditionalFormatting sqref="M105">
    <cfRule type="expression" dxfId="950" priority="73" stopIfTrue="1">
      <formula>$G105=1</formula>
    </cfRule>
    <cfRule type="expression" dxfId="949" priority="74" stopIfTrue="1">
      <formula>OR($G105=2,$G105=3)</formula>
    </cfRule>
    <cfRule type="expression" dxfId="948" priority="75" stopIfTrue="1">
      <formula>$G105=4</formula>
    </cfRule>
  </conditionalFormatting>
  <conditionalFormatting sqref="I60">
    <cfRule type="expression" dxfId="947" priority="46" stopIfTrue="1">
      <formula>$G60=1</formula>
    </cfRule>
    <cfRule type="expression" dxfId="946" priority="47" stopIfTrue="1">
      <formula>OR($G60=2,$G60=3)</formula>
    </cfRule>
    <cfRule type="expression" dxfId="945" priority="48" stopIfTrue="1">
      <formula>$G60=4</formula>
    </cfRule>
  </conditionalFormatting>
  <conditionalFormatting sqref="J60">
    <cfRule type="expression" dxfId="944" priority="49" stopIfTrue="1">
      <formula>$G60=1</formula>
    </cfRule>
    <cfRule type="expression" dxfId="943" priority="50" stopIfTrue="1">
      <formula>OR($G60=2,$G60=3)</formula>
    </cfRule>
    <cfRule type="expression" dxfId="942" priority="51" stopIfTrue="1">
      <formula>$G60=4</formula>
    </cfRule>
  </conditionalFormatting>
  <conditionalFormatting sqref="K60">
    <cfRule type="expression" dxfId="941" priority="52" stopIfTrue="1">
      <formula>$G60=1</formula>
    </cfRule>
    <cfRule type="expression" dxfId="940" priority="53" stopIfTrue="1">
      <formula>OR($G60=2,$G60=3)</formula>
    </cfRule>
    <cfRule type="expression" dxfId="939" priority="54" stopIfTrue="1">
      <formula>$G60=4</formula>
    </cfRule>
  </conditionalFormatting>
  <conditionalFormatting sqref="L60">
    <cfRule type="expression" dxfId="938" priority="55" stopIfTrue="1">
      <formula>$G60=1</formula>
    </cfRule>
    <cfRule type="expression" dxfId="937" priority="56" stopIfTrue="1">
      <formula>OR($G60=2,$G60=3)</formula>
    </cfRule>
    <cfRule type="expression" dxfId="936" priority="57" stopIfTrue="1">
      <formula>$G60=4</formula>
    </cfRule>
  </conditionalFormatting>
  <conditionalFormatting sqref="M60">
    <cfRule type="expression" dxfId="935" priority="58" stopIfTrue="1">
      <formula>$G60=1</formula>
    </cfRule>
    <cfRule type="expression" dxfId="934" priority="59" stopIfTrue="1">
      <formula>OR($G60=2,$G60=3)</formula>
    </cfRule>
    <cfRule type="expression" dxfId="933" priority="60" stopIfTrue="1">
      <formula>$G60=4</formula>
    </cfRule>
  </conditionalFormatting>
  <conditionalFormatting sqref="I70">
    <cfRule type="expression" dxfId="932" priority="31" stopIfTrue="1">
      <formula>$G70=1</formula>
    </cfRule>
    <cfRule type="expression" dxfId="931" priority="32" stopIfTrue="1">
      <formula>OR($G70=2,$G70=3)</formula>
    </cfRule>
    <cfRule type="expression" dxfId="930" priority="33" stopIfTrue="1">
      <formula>$G70=4</formula>
    </cfRule>
  </conditionalFormatting>
  <conditionalFormatting sqref="J70">
    <cfRule type="expression" dxfId="929" priority="34" stopIfTrue="1">
      <formula>$G70=1</formula>
    </cfRule>
    <cfRule type="expression" dxfId="928" priority="35" stopIfTrue="1">
      <formula>OR($G70=2,$G70=3)</formula>
    </cfRule>
    <cfRule type="expression" dxfId="927" priority="36" stopIfTrue="1">
      <formula>$G70=4</formula>
    </cfRule>
  </conditionalFormatting>
  <conditionalFormatting sqref="K70">
    <cfRule type="expression" dxfId="926" priority="37" stopIfTrue="1">
      <formula>$G70=1</formula>
    </cfRule>
    <cfRule type="expression" dxfId="925" priority="38" stopIfTrue="1">
      <formula>OR($G70=2,$G70=3)</formula>
    </cfRule>
    <cfRule type="expression" dxfId="924" priority="39" stopIfTrue="1">
      <formula>$G70=4</formula>
    </cfRule>
  </conditionalFormatting>
  <conditionalFormatting sqref="L70">
    <cfRule type="expression" dxfId="923" priority="40" stopIfTrue="1">
      <formula>$G70=1</formula>
    </cfRule>
    <cfRule type="expression" dxfId="922" priority="41" stopIfTrue="1">
      <formula>OR($G70=2,$G70=3)</formula>
    </cfRule>
    <cfRule type="expression" dxfId="921" priority="42" stopIfTrue="1">
      <formula>$G70=4</formula>
    </cfRule>
  </conditionalFormatting>
  <conditionalFormatting sqref="M70">
    <cfRule type="expression" dxfId="920" priority="43" stopIfTrue="1">
      <formula>$G70=1</formula>
    </cfRule>
    <cfRule type="expression" dxfId="919" priority="44" stopIfTrue="1">
      <formula>OR($G70=2,$G70=3)</formula>
    </cfRule>
    <cfRule type="expression" dxfId="918" priority="45" stopIfTrue="1">
      <formula>$G70=4</formula>
    </cfRule>
  </conditionalFormatting>
  <conditionalFormatting sqref="I88">
    <cfRule type="expression" dxfId="917" priority="16" stopIfTrue="1">
      <formula>$G88=1</formula>
    </cfRule>
    <cfRule type="expression" dxfId="916" priority="17" stopIfTrue="1">
      <formula>OR($G88=2,$G88=3)</formula>
    </cfRule>
    <cfRule type="expression" dxfId="915" priority="18" stopIfTrue="1">
      <formula>$G88=4</formula>
    </cfRule>
  </conditionalFormatting>
  <conditionalFormatting sqref="J88">
    <cfRule type="expression" dxfId="914" priority="19" stopIfTrue="1">
      <formula>$G88=1</formula>
    </cfRule>
    <cfRule type="expression" dxfId="913" priority="20" stopIfTrue="1">
      <formula>OR($G88=2,$G88=3)</formula>
    </cfRule>
    <cfRule type="expression" dxfId="912" priority="21" stopIfTrue="1">
      <formula>$G88=4</formula>
    </cfRule>
  </conditionalFormatting>
  <conditionalFormatting sqref="K88">
    <cfRule type="expression" dxfId="911" priority="22" stopIfTrue="1">
      <formula>$G88=1</formula>
    </cfRule>
    <cfRule type="expression" dxfId="910" priority="23" stopIfTrue="1">
      <formula>OR($G88=2,$G88=3)</formula>
    </cfRule>
    <cfRule type="expression" dxfId="909" priority="24" stopIfTrue="1">
      <formula>$G88=4</formula>
    </cfRule>
  </conditionalFormatting>
  <conditionalFormatting sqref="L88">
    <cfRule type="expression" dxfId="908" priority="25" stopIfTrue="1">
      <formula>$G88=1</formula>
    </cfRule>
    <cfRule type="expression" dxfId="907" priority="26" stopIfTrue="1">
      <formula>OR($G88=2,$G88=3)</formula>
    </cfRule>
    <cfRule type="expression" dxfId="906" priority="27" stopIfTrue="1">
      <formula>$G88=4</formula>
    </cfRule>
  </conditionalFormatting>
  <conditionalFormatting sqref="M88">
    <cfRule type="expression" dxfId="905" priority="28" stopIfTrue="1">
      <formula>$G88=1</formula>
    </cfRule>
    <cfRule type="expression" dxfId="904" priority="29" stopIfTrue="1">
      <formula>OR($G88=2,$G88=3)</formula>
    </cfRule>
    <cfRule type="expression" dxfId="903" priority="30" stopIfTrue="1">
      <formula>$G88=4</formula>
    </cfRule>
  </conditionalFormatting>
  <conditionalFormatting sqref="I64">
    <cfRule type="expression" dxfId="902" priority="1" stopIfTrue="1">
      <formula>$G64=1</formula>
    </cfRule>
    <cfRule type="expression" dxfId="901" priority="2" stopIfTrue="1">
      <formula>OR($G64=2,$G64=3)</formula>
    </cfRule>
    <cfRule type="expression" dxfId="900" priority="3" stopIfTrue="1">
      <formula>$G64=4</formula>
    </cfRule>
  </conditionalFormatting>
  <conditionalFormatting sqref="J64">
    <cfRule type="expression" dxfId="899" priority="4" stopIfTrue="1">
      <formula>$G64=1</formula>
    </cfRule>
    <cfRule type="expression" dxfId="898" priority="5" stopIfTrue="1">
      <formula>OR($G64=2,$G64=3)</formula>
    </cfRule>
    <cfRule type="expression" dxfId="897" priority="6" stopIfTrue="1">
      <formula>$G64=4</formula>
    </cfRule>
  </conditionalFormatting>
  <conditionalFormatting sqref="K64">
    <cfRule type="expression" dxfId="896" priority="7" stopIfTrue="1">
      <formula>$G64=1</formula>
    </cfRule>
    <cfRule type="expression" dxfId="895" priority="8" stopIfTrue="1">
      <formula>OR($G64=2,$G64=3)</formula>
    </cfRule>
    <cfRule type="expression" dxfId="894" priority="9" stopIfTrue="1">
      <formula>$G64=4</formula>
    </cfRule>
  </conditionalFormatting>
  <conditionalFormatting sqref="L64">
    <cfRule type="expression" dxfId="893" priority="10" stopIfTrue="1">
      <formula>$G64=1</formula>
    </cfRule>
    <cfRule type="expression" dxfId="892" priority="11" stopIfTrue="1">
      <formula>OR($G64=2,$G64=3)</formula>
    </cfRule>
    <cfRule type="expression" dxfId="891" priority="12" stopIfTrue="1">
      <formula>$G64=4</formula>
    </cfRule>
  </conditionalFormatting>
  <conditionalFormatting sqref="M64">
    <cfRule type="expression" dxfId="890" priority="13" stopIfTrue="1">
      <formula>$G64=1</formula>
    </cfRule>
    <cfRule type="expression" dxfId="889" priority="14" stopIfTrue="1">
      <formula>OR($G64=2,$G64=3)</formula>
    </cfRule>
    <cfRule type="expression" dxfId="888" priority="15" stopIfTrue="1">
      <formula>$G64=4</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D19A4-C4BF-4458-AFCD-5855FF8D8837}">
  <dimension ref="A1"/>
  <sheetViews>
    <sheetView workbookViewId="0"/>
  </sheetViews>
  <sheetFormatPr defaultRowHeight="12.7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269"/>
  <sheetViews>
    <sheetView zoomScale="124" zoomScaleNormal="124" workbookViewId="0">
      <selection activeCell="A5" sqref="A5"/>
    </sheetView>
  </sheetViews>
  <sheetFormatPr defaultRowHeight="12.6"/>
  <cols>
    <col min="1" max="7" width="9.140625" customWidth="1"/>
    <col min="10" max="10" width="11.5703125" customWidth="1"/>
    <col min="12" max="12" width="41.85546875" style="115" customWidth="1"/>
    <col min="13" max="13" width="29.140625" style="113" customWidth="1"/>
    <col min="14" max="14" width="33.42578125" customWidth="1"/>
  </cols>
  <sheetData>
    <row r="1" spans="1:14" ht="63" customHeight="1">
      <c r="A1" s="9"/>
      <c r="B1" s="8"/>
      <c r="C1" s="8"/>
      <c r="D1" s="8"/>
      <c r="E1" s="8"/>
      <c r="F1" s="8"/>
      <c r="G1" s="8"/>
      <c r="H1" s="2"/>
      <c r="I1" s="226">
        <v>43132</v>
      </c>
      <c r="J1" s="227"/>
      <c r="K1" s="227"/>
      <c r="L1" s="84"/>
      <c r="M1" s="111"/>
      <c r="N1" s="58"/>
    </row>
    <row r="2" spans="1:14" ht="41.25" customHeight="1">
      <c r="A2" s="9" t="s">
        <v>223</v>
      </c>
      <c r="B2" s="8" t="s">
        <v>268</v>
      </c>
      <c r="C2" s="8" t="s">
        <v>269</v>
      </c>
      <c r="D2" s="8" t="s">
        <v>270</v>
      </c>
      <c r="E2" s="8" t="s">
        <v>271</v>
      </c>
      <c r="F2" s="8" t="s">
        <v>272</v>
      </c>
      <c r="G2" s="8" t="s">
        <v>273</v>
      </c>
      <c r="H2" s="2"/>
      <c r="I2" s="228" t="s">
        <v>223</v>
      </c>
      <c r="J2" s="229"/>
      <c r="K2" s="230" t="s">
        <v>225</v>
      </c>
      <c r="L2" s="231"/>
      <c r="M2" s="120" t="s">
        <v>274</v>
      </c>
      <c r="N2" s="58" t="e">
        <f t="shared" ref="N2:N67" si="0">IF(M2="","",VLOOKUP(M2,comps,4,FALSE))</f>
        <v>#N/A</v>
      </c>
    </row>
    <row r="3" spans="1:14" ht="12.95">
      <c r="A3" s="10"/>
      <c r="B3" s="7"/>
      <c r="C3" s="7"/>
      <c r="D3" s="7"/>
      <c r="E3" s="7"/>
      <c r="F3" s="7"/>
      <c r="G3" s="7"/>
      <c r="H3" s="2"/>
      <c r="I3" s="105"/>
      <c r="J3" s="106"/>
      <c r="K3" s="107"/>
      <c r="L3" s="114"/>
      <c r="M3" s="112"/>
      <c r="N3" s="58" t="str">
        <f t="shared" si="0"/>
        <v/>
      </c>
    </row>
    <row r="4" spans="1:14" ht="12.95">
      <c r="A4" s="10">
        <v>43132</v>
      </c>
      <c r="B4" s="7">
        <f t="shared" ref="B4:B73" si="1">WEEKDAY(A4,2)</f>
        <v>4</v>
      </c>
      <c r="C4" s="7" t="s">
        <v>279</v>
      </c>
      <c r="D4" s="7" t="str">
        <f t="shared" ref="D4:D73" si="2">IF(AND(B3=7,B4=7),"yes","no")</f>
        <v>no</v>
      </c>
      <c r="E4" s="7">
        <f>IF(B4&lt;6,4,IF(B4=6,1,2))</f>
        <v>4</v>
      </c>
      <c r="F4" s="7">
        <v>1</v>
      </c>
      <c r="G4" s="7">
        <f t="shared" ref="G4:G73" si="3">IF(D4="yes","",IF(B4&lt;6,F4,IF(OR(B4=6,B4=7),4,"error")))</f>
        <v>1</v>
      </c>
      <c r="H4" s="2"/>
      <c r="I4" s="11">
        <v>42401</v>
      </c>
      <c r="J4" s="4" t="str">
        <f>IF(F4=1,C4,"")</f>
        <v>Monday</v>
      </c>
      <c r="K4" s="5" t="str">
        <f>IF(AND(B4&lt;6,F4&lt;3),"am",IF(B4&lt;6,"pm",""))</f>
        <v>am</v>
      </c>
      <c r="L4" s="86"/>
      <c r="M4" s="111"/>
      <c r="N4" s="58" t="str">
        <f>IF(M4="","",VLOOKUP(M4,comps,4,FALSE))</f>
        <v/>
      </c>
    </row>
    <row r="5" spans="1:14" ht="12.95">
      <c r="A5" s="10">
        <v>42402</v>
      </c>
      <c r="B5" s="7">
        <f t="shared" si="1"/>
        <v>2</v>
      </c>
      <c r="C5" s="7" t="s">
        <v>279</v>
      </c>
      <c r="D5" s="7" t="str">
        <f>IF(AND(B3=7,B5=7),"yes","no")</f>
        <v>no</v>
      </c>
      <c r="E5" s="7">
        <f>IF(B5&lt;6,4,IF(B5=6,1,2))</f>
        <v>4</v>
      </c>
      <c r="F5" s="7">
        <v>2</v>
      </c>
      <c r="G5" s="7">
        <f>IF(D5="yes","",IF(B5&lt;6,F5,IF(OR(B5=6,B5=7),4,"error")))</f>
        <v>2</v>
      </c>
      <c r="H5" s="2"/>
      <c r="I5" s="11"/>
      <c r="J5" s="4"/>
      <c r="K5" s="5"/>
      <c r="L5" s="86"/>
      <c r="M5" s="111"/>
      <c r="N5" s="58" t="str">
        <f t="shared" si="0"/>
        <v/>
      </c>
    </row>
    <row r="6" spans="1:14" ht="12.95">
      <c r="A6" s="10">
        <f>IF(F4&lt;E4,A4,A4+1)</f>
        <v>43132</v>
      </c>
      <c r="B6" s="7">
        <f t="shared" si="1"/>
        <v>4</v>
      </c>
      <c r="C6" s="7" t="s">
        <v>279</v>
      </c>
      <c r="D6" s="7" t="str">
        <f>IF(AND(B4=7,B6=7),"yes","no")</f>
        <v>no</v>
      </c>
      <c r="E6" s="7">
        <f t="shared" ref="E6:E73" si="4">IF(B6&lt;6,4,IF(B6=6,1,2))</f>
        <v>4</v>
      </c>
      <c r="F6" s="7">
        <f>IF(F4&lt;E4,F4+1,1)</f>
        <v>2</v>
      </c>
      <c r="G6" s="7">
        <f t="shared" si="3"/>
        <v>2</v>
      </c>
      <c r="H6" s="2"/>
      <c r="I6" s="11" t="str">
        <f t="shared" ref="I6:I74" si="5">IF(F6=1,A6,"")</f>
        <v/>
      </c>
      <c r="J6" s="4" t="str">
        <f t="shared" ref="J6:J74" si="6">IF(F6=1,C6,"")</f>
        <v/>
      </c>
      <c r="K6" s="5"/>
      <c r="L6" s="86"/>
      <c r="M6" s="111"/>
      <c r="N6" s="58" t="str">
        <f t="shared" si="0"/>
        <v/>
      </c>
    </row>
    <row r="7" spans="1:14" ht="12.95">
      <c r="A7" s="10">
        <f t="shared" ref="A7:A74" si="7">IF(F6&lt;E6,A6,A6+1)</f>
        <v>43132</v>
      </c>
      <c r="B7" s="7">
        <f t="shared" si="1"/>
        <v>4</v>
      </c>
      <c r="C7" s="7" t="s">
        <v>279</v>
      </c>
      <c r="D7" s="7" t="str">
        <f t="shared" si="2"/>
        <v>no</v>
      </c>
      <c r="E7" s="7">
        <f t="shared" si="4"/>
        <v>4</v>
      </c>
      <c r="F7" s="7">
        <f t="shared" ref="F7:F74" si="8">IF(F6&lt;E6,F6+1,1)</f>
        <v>3</v>
      </c>
      <c r="G7" s="7">
        <f t="shared" si="3"/>
        <v>3</v>
      </c>
      <c r="H7" s="2"/>
      <c r="I7" s="11" t="str">
        <f t="shared" si="5"/>
        <v/>
      </c>
      <c r="J7" s="4" t="str">
        <f t="shared" si="6"/>
        <v/>
      </c>
      <c r="K7" s="5" t="str">
        <f>IF(AND(B7&lt;6,F7&lt;3),"am",IF(B7&lt;6,"pm",""))</f>
        <v>pm</v>
      </c>
      <c r="L7" s="86"/>
      <c r="M7" s="111"/>
      <c r="N7" s="58" t="str">
        <f t="shared" si="0"/>
        <v/>
      </c>
    </row>
    <row r="8" spans="1:14" ht="12.95">
      <c r="A8" s="10">
        <f>IF(F6&lt;E6,A6,A6+1)</f>
        <v>43132</v>
      </c>
      <c r="B8" s="7">
        <f>WEEKDAY(A8,2)</f>
        <v>4</v>
      </c>
      <c r="C8" s="7" t="s">
        <v>279</v>
      </c>
      <c r="D8" s="7" t="str">
        <f>IF(AND(B6=7,B8=7),"yes","no")</f>
        <v>no</v>
      </c>
      <c r="E8" s="7">
        <f>IF(B8&lt;6,4,IF(B8=6,1,2))</f>
        <v>4</v>
      </c>
      <c r="F8" s="7">
        <f>IF(F6&lt;E6,F6+1,1)</f>
        <v>3</v>
      </c>
      <c r="G8" s="7">
        <f>IF(D8="yes","",IF(B8&lt;6,F8,IF(OR(B8=6,B8=7),4,"error")))</f>
        <v>3</v>
      </c>
      <c r="H8" s="2"/>
      <c r="I8" s="11" t="str">
        <f>IF(F8=1,A8,"")</f>
        <v/>
      </c>
      <c r="J8" s="4" t="str">
        <f>IF(F8=1,C8,"")</f>
        <v/>
      </c>
      <c r="K8" s="5"/>
      <c r="L8" s="86"/>
      <c r="M8" s="111"/>
      <c r="N8" s="58" t="str">
        <f t="shared" si="0"/>
        <v/>
      </c>
    </row>
    <row r="9" spans="1:14" ht="12.95">
      <c r="A9" s="10">
        <f>IF(F7&lt;E7,A7,A7+1)</f>
        <v>43132</v>
      </c>
      <c r="B9" s="7">
        <f t="shared" si="1"/>
        <v>4</v>
      </c>
      <c r="C9" s="7" t="s">
        <v>279</v>
      </c>
      <c r="D9" s="7" t="str">
        <f>IF(AND(B7=7,B9=7),"yes","no")</f>
        <v>no</v>
      </c>
      <c r="E9" s="7">
        <f t="shared" si="4"/>
        <v>4</v>
      </c>
      <c r="F9" s="7">
        <f>IF(F7&lt;E7,F7+1,1)</f>
        <v>4</v>
      </c>
      <c r="G9" s="7">
        <f t="shared" si="3"/>
        <v>4</v>
      </c>
      <c r="H9" s="2"/>
      <c r="I9" s="11" t="str">
        <f t="shared" si="5"/>
        <v/>
      </c>
      <c r="J9" s="4" t="str">
        <f t="shared" si="6"/>
        <v/>
      </c>
      <c r="K9" s="5"/>
      <c r="L9" s="86"/>
      <c r="M9" s="111"/>
      <c r="N9" s="58" t="str">
        <f t="shared" si="0"/>
        <v/>
      </c>
    </row>
    <row r="10" spans="1:14" ht="12.95">
      <c r="A10" s="10">
        <f t="shared" si="7"/>
        <v>43133</v>
      </c>
      <c r="B10" s="7">
        <f t="shared" si="1"/>
        <v>5</v>
      </c>
      <c r="C10" s="7" t="s">
        <v>280</v>
      </c>
      <c r="D10" s="7" t="str">
        <f t="shared" si="2"/>
        <v>no</v>
      </c>
      <c r="E10" s="7">
        <f t="shared" si="4"/>
        <v>4</v>
      </c>
      <c r="F10" s="7">
        <f t="shared" si="8"/>
        <v>1</v>
      </c>
      <c r="G10" s="7">
        <f t="shared" si="3"/>
        <v>1</v>
      </c>
      <c r="H10" s="2"/>
      <c r="I10" s="11">
        <f t="shared" si="5"/>
        <v>43133</v>
      </c>
      <c r="J10" s="4" t="str">
        <f t="shared" si="6"/>
        <v>Tuesday</v>
      </c>
      <c r="K10" s="5" t="str">
        <f>IF(AND(B10&lt;6,F10&lt;3),"am",IF(B10&lt;6,"pm",""))</f>
        <v>am</v>
      </c>
      <c r="L10" s="86"/>
      <c r="M10" s="111"/>
      <c r="N10" s="58" t="str">
        <f>IF(M10="","",VLOOKUP(M10,comps,4,FALSE))</f>
        <v/>
      </c>
    </row>
    <row r="11" spans="1:14" ht="12.95">
      <c r="A11" s="10">
        <f>IF(F9&lt;E9,A9,A9+1)</f>
        <v>43133</v>
      </c>
      <c r="B11" s="7">
        <f>WEEKDAY(A11,2)</f>
        <v>5</v>
      </c>
      <c r="C11" s="7" t="s">
        <v>280</v>
      </c>
      <c r="D11" s="7" t="str">
        <f>IF(AND(B9=7,B11=7),"yes","no")</f>
        <v>no</v>
      </c>
      <c r="E11" s="7">
        <f>IF(B11&lt;6,4,IF(B11=6,1,2))</f>
        <v>4</v>
      </c>
      <c r="F11" s="7">
        <v>2</v>
      </c>
      <c r="G11" s="7">
        <f>IF(D11="yes","",IF(B11&lt;6,F11,IF(OR(B11=6,B11=7),4,"error")))</f>
        <v>2</v>
      </c>
      <c r="H11" s="2"/>
      <c r="I11" s="11" t="str">
        <f>IF(F11=1,A11,"")</f>
        <v/>
      </c>
      <c r="J11" s="4" t="str">
        <f>IF(F11=1,C11,"")</f>
        <v/>
      </c>
      <c r="K11" s="5"/>
      <c r="L11" s="86"/>
      <c r="M11" s="111"/>
      <c r="N11" s="58" t="str">
        <f t="shared" si="0"/>
        <v/>
      </c>
    </row>
    <row r="12" spans="1:14" ht="12.95">
      <c r="A12" s="10">
        <f>IF(F10&lt;E10,A10,A10+1)</f>
        <v>43133</v>
      </c>
      <c r="B12" s="7">
        <f t="shared" si="1"/>
        <v>5</v>
      </c>
      <c r="C12" s="7" t="s">
        <v>280</v>
      </c>
      <c r="D12" s="7" t="str">
        <f>IF(AND(B10=7,B12=7),"yes","no")</f>
        <v>no</v>
      </c>
      <c r="E12" s="7">
        <f t="shared" si="4"/>
        <v>4</v>
      </c>
      <c r="F12" s="7">
        <f>IF(F10&lt;E10,F10+1,1)</f>
        <v>2</v>
      </c>
      <c r="G12" s="7">
        <f t="shared" si="3"/>
        <v>2</v>
      </c>
      <c r="H12" s="2"/>
      <c r="I12" s="11" t="str">
        <f t="shared" si="5"/>
        <v/>
      </c>
      <c r="J12" s="4" t="str">
        <f t="shared" si="6"/>
        <v/>
      </c>
      <c r="K12" s="5"/>
      <c r="L12" s="86"/>
      <c r="M12" s="111"/>
      <c r="N12" s="58" t="str">
        <f t="shared" si="0"/>
        <v/>
      </c>
    </row>
    <row r="13" spans="1:14" ht="12.95">
      <c r="A13" s="10">
        <f t="shared" si="7"/>
        <v>43133</v>
      </c>
      <c r="B13" s="7">
        <f t="shared" si="1"/>
        <v>5</v>
      </c>
      <c r="C13" s="7" t="str">
        <f>CHOOSE(B13,"Monday","Tuesday","Wednesday","Thursday","Friday","Saturday","Sunday")</f>
        <v>Friday</v>
      </c>
      <c r="D13" s="7" t="str">
        <f t="shared" si="2"/>
        <v>no</v>
      </c>
      <c r="E13" s="7">
        <f t="shared" si="4"/>
        <v>4</v>
      </c>
      <c r="F13" s="7">
        <f t="shared" si="8"/>
        <v>3</v>
      </c>
      <c r="G13" s="7">
        <f t="shared" si="3"/>
        <v>3</v>
      </c>
      <c r="H13" s="2"/>
      <c r="I13" s="11" t="str">
        <f t="shared" si="5"/>
        <v/>
      </c>
      <c r="J13" s="4" t="str">
        <f t="shared" si="6"/>
        <v/>
      </c>
      <c r="K13" s="5" t="str">
        <f>IF(AND(B13&lt;6,F13&lt;3),"am",IF(B13&lt;6,"pm",""))</f>
        <v>pm</v>
      </c>
      <c r="L13" s="86"/>
      <c r="M13" s="111"/>
      <c r="N13" s="58" t="str">
        <f t="shared" si="0"/>
        <v/>
      </c>
    </row>
    <row r="14" spans="1:14" ht="12.95">
      <c r="A14" s="10">
        <f>IF(F12&lt;E12,A12,A12+1)</f>
        <v>43133</v>
      </c>
      <c r="B14" s="7">
        <f>WEEKDAY(A14,2)</f>
        <v>5</v>
      </c>
      <c r="C14" s="7" t="str">
        <f>CHOOSE(B14,"Monday","Tuesday","Wednesday","Thursday","Friday","Saturday","Sunday")</f>
        <v>Friday</v>
      </c>
      <c r="D14" s="7" t="str">
        <f>IF(AND(B12=7,B14=7),"yes","no")</f>
        <v>no</v>
      </c>
      <c r="E14" s="7">
        <f>IF(B14&lt;6,4,IF(B14=6,1,2))</f>
        <v>4</v>
      </c>
      <c r="F14" s="7">
        <f>IF(F12&lt;E12,F12+1,1)</f>
        <v>3</v>
      </c>
      <c r="G14" s="7">
        <f>IF(D14="yes","",IF(B14&lt;6,F14,IF(OR(B14=6,B14=7),4,"error")))</f>
        <v>3</v>
      </c>
      <c r="H14" s="2"/>
      <c r="I14" s="11" t="str">
        <f>IF(F14=1,A14,"")</f>
        <v/>
      </c>
      <c r="J14" s="4" t="str">
        <f>IF(F14=1,C14,"")</f>
        <v/>
      </c>
      <c r="K14" s="5"/>
      <c r="L14" s="86"/>
      <c r="M14" s="111"/>
      <c r="N14" s="58" t="str">
        <f t="shared" si="0"/>
        <v/>
      </c>
    </row>
    <row r="15" spans="1:14" ht="12.95">
      <c r="A15" s="10">
        <f>IF(F13&lt;E13,A13,A13+1)</f>
        <v>43133</v>
      </c>
      <c r="B15" s="7">
        <f t="shared" si="1"/>
        <v>5</v>
      </c>
      <c r="C15" s="7" t="str">
        <f t="shared" ref="C15:C73" si="9">CHOOSE(B15,"Monday","Tuesday","Wednesday","Thursday","Friday","Saturday","Sunday")</f>
        <v>Friday</v>
      </c>
      <c r="D15" s="7" t="str">
        <f>IF(AND(B13=7,B15=7),"yes","no")</f>
        <v>no</v>
      </c>
      <c r="E15" s="7">
        <f t="shared" si="4"/>
        <v>4</v>
      </c>
      <c r="F15" s="7">
        <f>IF(F13&lt;E13,F13+1,1)</f>
        <v>4</v>
      </c>
      <c r="G15" s="7">
        <f t="shared" si="3"/>
        <v>4</v>
      </c>
      <c r="H15" s="2"/>
      <c r="I15" s="11" t="str">
        <f t="shared" si="5"/>
        <v/>
      </c>
      <c r="J15" s="4" t="str">
        <f t="shared" si="6"/>
        <v/>
      </c>
      <c r="K15" s="5"/>
      <c r="L15" s="86"/>
      <c r="M15" s="111"/>
      <c r="N15" s="58" t="str">
        <f t="shared" si="0"/>
        <v/>
      </c>
    </row>
    <row r="16" spans="1:14" ht="12.95">
      <c r="A16" s="10">
        <f t="shared" si="7"/>
        <v>43134</v>
      </c>
      <c r="B16" s="7">
        <f t="shared" si="1"/>
        <v>6</v>
      </c>
      <c r="C16" s="7" t="str">
        <f t="shared" si="9"/>
        <v>Saturday</v>
      </c>
      <c r="D16" s="7" t="str">
        <f t="shared" si="2"/>
        <v>no</v>
      </c>
      <c r="E16" s="7">
        <f t="shared" si="4"/>
        <v>1</v>
      </c>
      <c r="F16" s="7">
        <f t="shared" si="8"/>
        <v>1</v>
      </c>
      <c r="G16" s="7">
        <f t="shared" si="3"/>
        <v>4</v>
      </c>
      <c r="H16" s="2"/>
      <c r="I16" s="11">
        <f t="shared" si="5"/>
        <v>43134</v>
      </c>
      <c r="J16" s="4" t="str">
        <f t="shared" si="6"/>
        <v>Saturday</v>
      </c>
      <c r="K16" s="5" t="str">
        <f>IF(AND(B16&lt;6,F16&lt;3),"am",IF(B16&lt;6,"pm",""))</f>
        <v/>
      </c>
      <c r="L16" s="86"/>
      <c r="M16" s="111"/>
      <c r="N16" s="58" t="str">
        <f t="shared" si="0"/>
        <v/>
      </c>
    </row>
    <row r="17" spans="1:14" ht="12.95">
      <c r="A17" s="10">
        <f t="shared" si="7"/>
        <v>43135</v>
      </c>
      <c r="B17" s="7">
        <f t="shared" si="1"/>
        <v>7</v>
      </c>
      <c r="C17" s="7" t="str">
        <f t="shared" si="9"/>
        <v>Sunday</v>
      </c>
      <c r="D17" s="7" t="str">
        <f t="shared" si="2"/>
        <v>no</v>
      </c>
      <c r="E17" s="7">
        <f t="shared" si="4"/>
        <v>2</v>
      </c>
      <c r="F17" s="7">
        <f t="shared" si="8"/>
        <v>1</v>
      </c>
      <c r="G17" s="7">
        <f t="shared" si="3"/>
        <v>4</v>
      </c>
      <c r="H17" s="2"/>
      <c r="I17" s="11">
        <f t="shared" si="5"/>
        <v>43135</v>
      </c>
      <c r="J17" s="4" t="str">
        <f t="shared" si="6"/>
        <v>Sunday</v>
      </c>
      <c r="K17" s="5"/>
      <c r="L17" s="86"/>
      <c r="M17" s="111"/>
      <c r="N17" s="58" t="str">
        <f t="shared" si="0"/>
        <v/>
      </c>
    </row>
    <row r="18" spans="1:14" ht="12.95">
      <c r="A18" s="10">
        <f t="shared" si="7"/>
        <v>43135</v>
      </c>
      <c r="B18" s="7">
        <f t="shared" si="1"/>
        <v>7</v>
      </c>
      <c r="C18" s="7" t="str">
        <f t="shared" si="9"/>
        <v>Sunday</v>
      </c>
      <c r="D18" s="7" t="str">
        <f t="shared" si="2"/>
        <v>yes</v>
      </c>
      <c r="E18" s="7">
        <f t="shared" si="4"/>
        <v>2</v>
      </c>
      <c r="F18" s="7">
        <f t="shared" si="8"/>
        <v>2</v>
      </c>
      <c r="G18" s="7" t="str">
        <f t="shared" si="3"/>
        <v/>
      </c>
      <c r="H18" s="2"/>
      <c r="I18" s="11" t="str">
        <f t="shared" si="5"/>
        <v/>
      </c>
      <c r="J18" s="4" t="str">
        <f t="shared" si="6"/>
        <v/>
      </c>
      <c r="K18" s="5" t="str">
        <f>IF(AND(B18&lt;6,F18&lt;3),"am",IF(B18&lt;6,"pm",""))</f>
        <v/>
      </c>
      <c r="L18" s="86"/>
      <c r="M18" s="111"/>
      <c r="N18" s="58" t="str">
        <f t="shared" si="0"/>
        <v/>
      </c>
    </row>
    <row r="19" spans="1:14" ht="12.95">
      <c r="A19" s="10">
        <f t="shared" si="7"/>
        <v>43136</v>
      </c>
      <c r="B19" s="7">
        <f t="shared" si="1"/>
        <v>1</v>
      </c>
      <c r="C19" s="7" t="str">
        <f t="shared" si="9"/>
        <v>Monday</v>
      </c>
      <c r="D19" s="7" t="str">
        <f t="shared" si="2"/>
        <v>no</v>
      </c>
      <c r="E19" s="7">
        <f t="shared" si="4"/>
        <v>4</v>
      </c>
      <c r="F19" s="7">
        <f t="shared" si="8"/>
        <v>1</v>
      </c>
      <c r="G19" s="7">
        <f t="shared" si="3"/>
        <v>1</v>
      </c>
      <c r="H19" s="2"/>
      <c r="I19" s="11">
        <f t="shared" si="5"/>
        <v>43136</v>
      </c>
      <c r="J19" s="4" t="str">
        <f t="shared" si="6"/>
        <v>Monday</v>
      </c>
      <c r="K19" s="5"/>
      <c r="L19" s="86"/>
      <c r="M19" s="111"/>
      <c r="N19" s="58" t="str">
        <f t="shared" si="0"/>
        <v/>
      </c>
    </row>
    <row r="20" spans="1:14" ht="12.95">
      <c r="A20" s="10">
        <f t="shared" si="7"/>
        <v>43136</v>
      </c>
      <c r="B20" s="7">
        <f t="shared" si="1"/>
        <v>1</v>
      </c>
      <c r="C20" s="7" t="str">
        <f t="shared" si="9"/>
        <v>Monday</v>
      </c>
      <c r="D20" s="7" t="str">
        <f t="shared" si="2"/>
        <v>no</v>
      </c>
      <c r="E20" s="7">
        <f t="shared" si="4"/>
        <v>4</v>
      </c>
      <c r="F20" s="7">
        <f t="shared" si="8"/>
        <v>2</v>
      </c>
      <c r="G20" s="7">
        <f t="shared" si="3"/>
        <v>2</v>
      </c>
      <c r="H20" s="2"/>
      <c r="I20" s="11" t="str">
        <f t="shared" si="5"/>
        <v/>
      </c>
      <c r="J20" s="4" t="str">
        <f t="shared" si="6"/>
        <v/>
      </c>
      <c r="K20" s="5" t="str">
        <f>IF(AND(B20&lt;6,F20&lt;3),"am",IF(B20&lt;6,"pm",""))</f>
        <v>am</v>
      </c>
      <c r="L20" s="86"/>
      <c r="M20" s="111"/>
      <c r="N20" s="58" t="str">
        <f t="shared" si="0"/>
        <v/>
      </c>
    </row>
    <row r="21" spans="1:14" ht="12.95">
      <c r="A21" s="10">
        <f t="shared" si="7"/>
        <v>43136</v>
      </c>
      <c r="B21" s="7">
        <f t="shared" si="1"/>
        <v>1</v>
      </c>
      <c r="C21" s="7" t="str">
        <f t="shared" si="9"/>
        <v>Monday</v>
      </c>
      <c r="D21" s="7" t="str">
        <f t="shared" si="2"/>
        <v>no</v>
      </c>
      <c r="E21" s="7">
        <f t="shared" si="4"/>
        <v>4</v>
      </c>
      <c r="F21" s="7">
        <f t="shared" si="8"/>
        <v>3</v>
      </c>
      <c r="G21" s="7">
        <f t="shared" si="3"/>
        <v>3</v>
      </c>
      <c r="H21" s="2"/>
      <c r="I21" s="11" t="str">
        <f t="shared" si="5"/>
        <v/>
      </c>
      <c r="J21" s="4" t="str">
        <f t="shared" si="6"/>
        <v/>
      </c>
      <c r="K21" s="5"/>
      <c r="L21" s="86"/>
      <c r="M21" s="111"/>
      <c r="N21" s="58" t="str">
        <f t="shared" si="0"/>
        <v/>
      </c>
    </row>
    <row r="22" spans="1:14" ht="12.95">
      <c r="A22" s="10">
        <f t="shared" si="7"/>
        <v>43136</v>
      </c>
      <c r="B22" s="7">
        <f t="shared" si="1"/>
        <v>1</v>
      </c>
      <c r="C22" s="7" t="str">
        <f t="shared" si="9"/>
        <v>Monday</v>
      </c>
      <c r="D22" s="7" t="str">
        <f t="shared" si="2"/>
        <v>no</v>
      </c>
      <c r="E22" s="7">
        <f t="shared" si="4"/>
        <v>4</v>
      </c>
      <c r="F22" s="7">
        <f t="shared" si="8"/>
        <v>4</v>
      </c>
      <c r="G22" s="7">
        <f t="shared" si="3"/>
        <v>4</v>
      </c>
      <c r="H22" s="2"/>
      <c r="I22" s="11" t="str">
        <f t="shared" si="5"/>
        <v/>
      </c>
      <c r="J22" s="4" t="str">
        <f t="shared" si="6"/>
        <v/>
      </c>
      <c r="K22" s="5" t="str">
        <f>IF(AND(B22&lt;6,F22&lt;3),"am",IF(B22&lt;6,"pm",""))</f>
        <v>pm</v>
      </c>
      <c r="L22" s="86"/>
      <c r="M22" s="111"/>
      <c r="N22" s="58" t="str">
        <f t="shared" si="0"/>
        <v/>
      </c>
    </row>
    <row r="23" spans="1:14" ht="12.95">
      <c r="A23" s="10">
        <f>IF(F21&lt;E21,A21,A21+1)</f>
        <v>43136</v>
      </c>
      <c r="B23" s="7">
        <f>WEEKDAY(A23,2)</f>
        <v>1</v>
      </c>
      <c r="C23" s="7" t="str">
        <f>CHOOSE(B23,"Monday","Tuesday","Wednesday","Thursday","Friday","Saturday","Sunday")</f>
        <v>Monday</v>
      </c>
      <c r="D23" s="7" t="str">
        <f>IF(AND(B21=7,B23=7),"yes","no")</f>
        <v>no</v>
      </c>
      <c r="E23" s="7">
        <f>IF(B23&lt;6,4,IF(B23=6,1,2))</f>
        <v>4</v>
      </c>
      <c r="F23" s="7">
        <f>IF(F21&lt;E21,F21+1,1)</f>
        <v>4</v>
      </c>
      <c r="G23" s="7">
        <f>IF(D23="yes","",IF(B23&lt;6,F23,IF(OR(B23=6,B23=7),4,"error")))</f>
        <v>4</v>
      </c>
      <c r="H23" s="2"/>
      <c r="I23" s="11" t="str">
        <f>IF(F23=1,A23,"")</f>
        <v/>
      </c>
      <c r="J23" s="4" t="str">
        <f>IF(F23=1,C23,"")</f>
        <v/>
      </c>
      <c r="K23" s="5"/>
      <c r="L23" s="86"/>
      <c r="M23" s="111"/>
      <c r="N23" s="58" t="str">
        <f>IF(M23="","",VLOOKUP(M23,comps,4,FALSE))</f>
        <v/>
      </c>
    </row>
    <row r="24" spans="1:14" ht="12.95">
      <c r="A24" s="10">
        <f>IF(F22&lt;E22,A22,A22+1)</f>
        <v>43137</v>
      </c>
      <c r="B24" s="7">
        <f t="shared" si="1"/>
        <v>2</v>
      </c>
      <c r="C24" s="7" t="str">
        <f t="shared" si="9"/>
        <v>Tuesday</v>
      </c>
      <c r="D24" s="7" t="str">
        <f>IF(AND(B22=7,B24=7),"yes","no")</f>
        <v>no</v>
      </c>
      <c r="E24" s="7">
        <f t="shared" si="4"/>
        <v>4</v>
      </c>
      <c r="F24" s="7">
        <f>IF(F22&lt;E22,F22+1,1)</f>
        <v>1</v>
      </c>
      <c r="G24" s="7">
        <f t="shared" si="3"/>
        <v>1</v>
      </c>
      <c r="H24" s="2"/>
      <c r="I24" s="11">
        <f t="shared" si="5"/>
        <v>43137</v>
      </c>
      <c r="J24" s="4" t="str">
        <f t="shared" si="6"/>
        <v>Tuesday</v>
      </c>
      <c r="K24" s="5"/>
      <c r="L24" s="86"/>
      <c r="M24" s="111"/>
      <c r="N24" s="58" t="str">
        <f t="shared" si="0"/>
        <v/>
      </c>
    </row>
    <row r="25" spans="1:14" ht="12.95">
      <c r="A25" s="10">
        <f t="shared" si="7"/>
        <v>43137</v>
      </c>
      <c r="B25" s="7">
        <f t="shared" si="1"/>
        <v>2</v>
      </c>
      <c r="C25" s="7" t="str">
        <f t="shared" si="9"/>
        <v>Tuesday</v>
      </c>
      <c r="D25" s="7" t="str">
        <f t="shared" si="2"/>
        <v>no</v>
      </c>
      <c r="E25" s="7">
        <f t="shared" si="4"/>
        <v>4</v>
      </c>
      <c r="F25" s="7">
        <f t="shared" si="8"/>
        <v>2</v>
      </c>
      <c r="G25" s="7">
        <f t="shared" si="3"/>
        <v>2</v>
      </c>
      <c r="H25" s="2"/>
      <c r="I25" s="11" t="str">
        <f t="shared" si="5"/>
        <v/>
      </c>
      <c r="J25" s="4" t="str">
        <f t="shared" si="6"/>
        <v/>
      </c>
      <c r="K25" s="5" t="str">
        <f>IF(AND(B25&lt;6,F25&lt;3),"am",IF(B25&lt;6,"pm",""))</f>
        <v>am</v>
      </c>
      <c r="L25" s="86"/>
      <c r="M25" s="111"/>
      <c r="N25" s="58" t="str">
        <f t="shared" si="0"/>
        <v/>
      </c>
    </row>
    <row r="26" spans="1:14" ht="12.95">
      <c r="A26" s="10">
        <f t="shared" si="7"/>
        <v>43137</v>
      </c>
      <c r="B26" s="7">
        <f t="shared" si="1"/>
        <v>2</v>
      </c>
      <c r="C26" s="7" t="str">
        <f t="shared" si="9"/>
        <v>Tuesday</v>
      </c>
      <c r="D26" s="7" t="str">
        <f t="shared" si="2"/>
        <v>no</v>
      </c>
      <c r="E26" s="7">
        <f t="shared" si="4"/>
        <v>4</v>
      </c>
      <c r="F26" s="7">
        <f t="shared" si="8"/>
        <v>3</v>
      </c>
      <c r="G26" s="7">
        <f t="shared" si="3"/>
        <v>3</v>
      </c>
      <c r="H26" s="2"/>
      <c r="I26" s="11" t="str">
        <f t="shared" si="5"/>
        <v/>
      </c>
      <c r="J26" s="4" t="str">
        <f t="shared" si="6"/>
        <v/>
      </c>
      <c r="K26" s="5"/>
      <c r="L26" s="86"/>
      <c r="M26" s="111"/>
      <c r="N26" s="58" t="str">
        <f t="shared" si="0"/>
        <v/>
      </c>
    </row>
    <row r="27" spans="1:14" ht="12.95">
      <c r="A27" s="10">
        <f t="shared" si="7"/>
        <v>43137</v>
      </c>
      <c r="B27" s="7">
        <f t="shared" si="1"/>
        <v>2</v>
      </c>
      <c r="C27" s="7" t="str">
        <f t="shared" si="9"/>
        <v>Tuesday</v>
      </c>
      <c r="D27" s="7" t="str">
        <f t="shared" si="2"/>
        <v>no</v>
      </c>
      <c r="E27" s="7">
        <f t="shared" si="4"/>
        <v>4</v>
      </c>
      <c r="F27" s="7">
        <f t="shared" si="8"/>
        <v>4</v>
      </c>
      <c r="G27" s="7">
        <f t="shared" si="3"/>
        <v>4</v>
      </c>
      <c r="H27" s="2"/>
      <c r="I27" s="11" t="str">
        <f t="shared" si="5"/>
        <v/>
      </c>
      <c r="J27" s="4" t="str">
        <f t="shared" si="6"/>
        <v/>
      </c>
      <c r="K27" s="5" t="str">
        <f>IF(AND(B27&lt;6,F27&lt;3),"am",IF(B27&lt;6,"pm",""))</f>
        <v>pm</v>
      </c>
      <c r="L27" s="86"/>
      <c r="M27" s="111"/>
      <c r="N27" s="58" t="str">
        <f t="shared" si="0"/>
        <v/>
      </c>
    </row>
    <row r="28" spans="1:14" ht="12.95">
      <c r="A28" s="10">
        <f t="shared" si="7"/>
        <v>43138</v>
      </c>
      <c r="B28" s="7">
        <f t="shared" si="1"/>
        <v>3</v>
      </c>
      <c r="C28" s="7" t="str">
        <f t="shared" si="9"/>
        <v>Wednesday</v>
      </c>
      <c r="D28" s="7" t="str">
        <f t="shared" si="2"/>
        <v>no</v>
      </c>
      <c r="E28" s="7">
        <f t="shared" si="4"/>
        <v>4</v>
      </c>
      <c r="F28" s="7">
        <f t="shared" si="8"/>
        <v>1</v>
      </c>
      <c r="G28" s="7">
        <f t="shared" si="3"/>
        <v>1</v>
      </c>
      <c r="H28" s="2"/>
      <c r="I28" s="11">
        <f t="shared" si="5"/>
        <v>43138</v>
      </c>
      <c r="J28" s="4" t="str">
        <f t="shared" si="6"/>
        <v>Wednesday</v>
      </c>
      <c r="K28" s="5"/>
      <c r="L28" s="86"/>
      <c r="M28" s="111"/>
      <c r="N28" s="58" t="str">
        <f t="shared" si="0"/>
        <v/>
      </c>
    </row>
    <row r="29" spans="1:14" ht="12.95">
      <c r="A29" s="10">
        <f t="shared" si="7"/>
        <v>43138</v>
      </c>
      <c r="B29" s="7">
        <f t="shared" si="1"/>
        <v>3</v>
      </c>
      <c r="C29" s="7" t="str">
        <f t="shared" si="9"/>
        <v>Wednesday</v>
      </c>
      <c r="D29" s="7" t="str">
        <f t="shared" si="2"/>
        <v>no</v>
      </c>
      <c r="E29" s="7">
        <f t="shared" si="4"/>
        <v>4</v>
      </c>
      <c r="F29" s="7">
        <f t="shared" si="8"/>
        <v>2</v>
      </c>
      <c r="G29" s="7">
        <f t="shared" si="3"/>
        <v>2</v>
      </c>
      <c r="H29" s="2"/>
      <c r="I29" s="11" t="str">
        <f t="shared" si="5"/>
        <v/>
      </c>
      <c r="J29" s="4" t="str">
        <f t="shared" si="6"/>
        <v/>
      </c>
      <c r="K29" s="5" t="str">
        <f>IF(AND(B29&lt;6,F29&lt;3),"am",IF(B29&lt;6,"pm",""))</f>
        <v>am</v>
      </c>
      <c r="L29" s="86"/>
      <c r="M29" s="111"/>
      <c r="N29" s="58" t="str">
        <f t="shared" si="0"/>
        <v/>
      </c>
    </row>
    <row r="30" spans="1:14" ht="12.95">
      <c r="A30" s="10">
        <f t="shared" si="7"/>
        <v>43138</v>
      </c>
      <c r="B30" s="7">
        <f t="shared" si="1"/>
        <v>3</v>
      </c>
      <c r="C30" s="7" t="str">
        <f t="shared" si="9"/>
        <v>Wednesday</v>
      </c>
      <c r="D30" s="7" t="str">
        <f t="shared" si="2"/>
        <v>no</v>
      </c>
      <c r="E30" s="7">
        <f t="shared" si="4"/>
        <v>4</v>
      </c>
      <c r="F30" s="7">
        <f t="shared" si="8"/>
        <v>3</v>
      </c>
      <c r="G30" s="7">
        <f t="shared" si="3"/>
        <v>3</v>
      </c>
      <c r="H30" s="2"/>
      <c r="I30" s="11" t="str">
        <f t="shared" si="5"/>
        <v/>
      </c>
      <c r="J30" s="4" t="str">
        <f t="shared" si="6"/>
        <v/>
      </c>
      <c r="K30" s="5"/>
      <c r="L30" s="86"/>
      <c r="M30" s="111"/>
      <c r="N30" s="58" t="str">
        <f t="shared" si="0"/>
        <v/>
      </c>
    </row>
    <row r="31" spans="1:14" ht="12.95">
      <c r="A31" s="10">
        <f t="shared" si="7"/>
        <v>43138</v>
      </c>
      <c r="B31" s="7">
        <f t="shared" si="1"/>
        <v>3</v>
      </c>
      <c r="C31" s="7" t="str">
        <f t="shared" si="9"/>
        <v>Wednesday</v>
      </c>
      <c r="D31" s="7" t="str">
        <f t="shared" si="2"/>
        <v>no</v>
      </c>
      <c r="E31" s="7">
        <f t="shared" si="4"/>
        <v>4</v>
      </c>
      <c r="F31" s="7">
        <f t="shared" si="8"/>
        <v>4</v>
      </c>
      <c r="G31" s="7">
        <f t="shared" si="3"/>
        <v>4</v>
      </c>
      <c r="H31" s="2"/>
      <c r="I31" s="11" t="str">
        <f t="shared" si="5"/>
        <v/>
      </c>
      <c r="J31" s="4" t="str">
        <f t="shared" si="6"/>
        <v/>
      </c>
      <c r="K31" s="5"/>
      <c r="L31" s="86"/>
      <c r="M31" s="111"/>
      <c r="N31" s="58" t="str">
        <f t="shared" si="0"/>
        <v/>
      </c>
    </row>
    <row r="32" spans="1:14" ht="12.95">
      <c r="A32" s="10">
        <f t="shared" si="7"/>
        <v>43139</v>
      </c>
      <c r="B32" s="7">
        <f t="shared" si="1"/>
        <v>4</v>
      </c>
      <c r="C32" s="7" t="str">
        <f t="shared" si="9"/>
        <v>Thursday</v>
      </c>
      <c r="D32" s="7" t="str">
        <f t="shared" si="2"/>
        <v>no</v>
      </c>
      <c r="E32" s="7">
        <f t="shared" si="4"/>
        <v>4</v>
      </c>
      <c r="F32" s="7">
        <f t="shared" si="8"/>
        <v>1</v>
      </c>
      <c r="G32" s="7">
        <f t="shared" si="3"/>
        <v>1</v>
      </c>
      <c r="H32" s="2"/>
      <c r="I32" s="11">
        <f t="shared" si="5"/>
        <v>43139</v>
      </c>
      <c r="J32" s="4" t="str">
        <f t="shared" si="6"/>
        <v>Thursday</v>
      </c>
      <c r="K32" s="5" t="str">
        <f>IF(AND(B32&lt;6,F32&lt;3),"am",IF(B32&lt;6,"pm",""))</f>
        <v>am</v>
      </c>
      <c r="L32" s="86"/>
      <c r="M32" s="111"/>
      <c r="N32" s="58" t="str">
        <f t="shared" si="0"/>
        <v/>
      </c>
    </row>
    <row r="33" spans="1:14" ht="12.95">
      <c r="A33" s="10">
        <f>IF(F31&lt;E31,A31,A31+1)</f>
        <v>43139</v>
      </c>
      <c r="B33" s="7">
        <f>WEEKDAY(A33,2)</f>
        <v>4</v>
      </c>
      <c r="C33" s="7" t="str">
        <f>CHOOSE(B33,"Monday","Tuesday","Wednesday","Thursday","Friday","Saturday","Sunday")</f>
        <v>Thursday</v>
      </c>
      <c r="D33" s="7" t="str">
        <f>IF(AND(B31=7,B33=7),"yes","no")</f>
        <v>no</v>
      </c>
      <c r="E33" s="7">
        <f>IF(B33&lt;6,4,IF(B33=6,1,2))</f>
        <v>4</v>
      </c>
      <c r="F33" s="7">
        <v>2</v>
      </c>
      <c r="G33" s="7">
        <f>IF(D33="yes","",IF(B33&lt;6,F33,IF(OR(B33=6,B33=7),4,"error")))</f>
        <v>2</v>
      </c>
      <c r="H33" s="2"/>
      <c r="I33" s="11" t="str">
        <f>IF(F33=1,A33,"")</f>
        <v/>
      </c>
      <c r="J33" s="4" t="str">
        <f>IF(F33=1,C33,"")</f>
        <v/>
      </c>
      <c r="K33" s="5"/>
      <c r="L33" s="86"/>
      <c r="M33" s="111"/>
      <c r="N33" s="58" t="str">
        <f>IF(M33="","",VLOOKUP(M33,comps,4,FALSE))</f>
        <v/>
      </c>
    </row>
    <row r="34" spans="1:14" ht="12.95">
      <c r="A34" s="10">
        <f>IF(F32&lt;E32,A32,A32+1)</f>
        <v>43139</v>
      </c>
      <c r="B34" s="7">
        <f t="shared" si="1"/>
        <v>4</v>
      </c>
      <c r="C34" s="7" t="str">
        <f t="shared" si="9"/>
        <v>Thursday</v>
      </c>
      <c r="D34" s="7" t="str">
        <f>IF(AND(B32=7,B34=7),"yes","no")</f>
        <v>no</v>
      </c>
      <c r="E34" s="7">
        <f t="shared" si="4"/>
        <v>4</v>
      </c>
      <c r="F34" s="7">
        <f>IF(F32&lt;E32,F32+1,1)</f>
        <v>2</v>
      </c>
      <c r="G34" s="7">
        <f t="shared" si="3"/>
        <v>2</v>
      </c>
      <c r="H34" s="2"/>
      <c r="I34" s="11" t="str">
        <f t="shared" si="5"/>
        <v/>
      </c>
      <c r="J34" s="4" t="str">
        <f t="shared" si="6"/>
        <v/>
      </c>
      <c r="K34" s="5"/>
      <c r="L34" s="86"/>
      <c r="M34" s="111"/>
      <c r="N34" s="58" t="str">
        <f t="shared" si="0"/>
        <v/>
      </c>
    </row>
    <row r="35" spans="1:14" ht="12.95">
      <c r="A35" s="10">
        <f t="shared" si="7"/>
        <v>43139</v>
      </c>
      <c r="B35" s="7">
        <f t="shared" si="1"/>
        <v>4</v>
      </c>
      <c r="C35" s="7" t="str">
        <f t="shared" si="9"/>
        <v>Thursday</v>
      </c>
      <c r="D35" s="7" t="str">
        <f t="shared" si="2"/>
        <v>no</v>
      </c>
      <c r="E35" s="7">
        <f t="shared" si="4"/>
        <v>4</v>
      </c>
      <c r="F35" s="7">
        <f t="shared" si="8"/>
        <v>3</v>
      </c>
      <c r="G35" s="7">
        <f t="shared" si="3"/>
        <v>3</v>
      </c>
      <c r="H35" s="2"/>
      <c r="I35" s="11" t="str">
        <f t="shared" si="5"/>
        <v/>
      </c>
      <c r="J35" s="4" t="str">
        <f t="shared" si="6"/>
        <v/>
      </c>
      <c r="K35" s="5" t="str">
        <f>IF(AND(B35&lt;6,F35&lt;3),"am",IF(B35&lt;6,"pm",""))</f>
        <v>pm</v>
      </c>
      <c r="L35" s="86"/>
      <c r="M35" s="111"/>
      <c r="N35" s="58" t="str">
        <f t="shared" si="0"/>
        <v/>
      </c>
    </row>
    <row r="36" spans="1:14" ht="12.95">
      <c r="A36" s="10">
        <f t="shared" si="7"/>
        <v>43139</v>
      </c>
      <c r="B36" s="7">
        <f t="shared" si="1"/>
        <v>4</v>
      </c>
      <c r="C36" s="7" t="str">
        <f t="shared" si="9"/>
        <v>Thursday</v>
      </c>
      <c r="D36" s="7" t="str">
        <f t="shared" si="2"/>
        <v>no</v>
      </c>
      <c r="E36" s="7">
        <f t="shared" si="4"/>
        <v>4</v>
      </c>
      <c r="F36" s="7">
        <f t="shared" si="8"/>
        <v>4</v>
      </c>
      <c r="G36" s="7">
        <f t="shared" si="3"/>
        <v>4</v>
      </c>
      <c r="H36" s="2"/>
      <c r="I36" s="11" t="str">
        <f t="shared" si="5"/>
        <v/>
      </c>
      <c r="J36" s="4" t="str">
        <f t="shared" si="6"/>
        <v/>
      </c>
      <c r="K36" s="5"/>
      <c r="L36" s="86"/>
      <c r="M36" s="111"/>
      <c r="N36" s="58" t="str">
        <f t="shared" si="0"/>
        <v/>
      </c>
    </row>
    <row r="37" spans="1:14" ht="12.95">
      <c r="A37" s="10">
        <f t="shared" si="7"/>
        <v>43140</v>
      </c>
      <c r="B37" s="7">
        <f t="shared" si="1"/>
        <v>5</v>
      </c>
      <c r="C37" s="7" t="str">
        <f t="shared" si="9"/>
        <v>Friday</v>
      </c>
      <c r="D37" s="7" t="str">
        <f t="shared" si="2"/>
        <v>no</v>
      </c>
      <c r="E37" s="7">
        <f t="shared" si="4"/>
        <v>4</v>
      </c>
      <c r="F37" s="7">
        <f t="shared" si="8"/>
        <v>1</v>
      </c>
      <c r="G37" s="7">
        <f t="shared" si="3"/>
        <v>1</v>
      </c>
      <c r="H37" s="2"/>
      <c r="I37" s="11">
        <f t="shared" si="5"/>
        <v>43140</v>
      </c>
      <c r="J37" s="4" t="str">
        <f t="shared" si="6"/>
        <v>Friday</v>
      </c>
      <c r="K37" s="5" t="str">
        <f>IF(AND(B37&lt;6,F37&lt;3),"am",IF(B37&lt;6,"pm",""))</f>
        <v>am</v>
      </c>
      <c r="L37" s="86"/>
      <c r="M37" s="111"/>
      <c r="N37" s="58" t="str">
        <f t="shared" si="0"/>
        <v/>
      </c>
    </row>
    <row r="38" spans="1:14" ht="12.95">
      <c r="A38" s="10">
        <f t="shared" si="7"/>
        <v>43140</v>
      </c>
      <c r="B38" s="7">
        <f t="shared" si="1"/>
        <v>5</v>
      </c>
      <c r="C38" s="7" t="str">
        <f t="shared" si="9"/>
        <v>Friday</v>
      </c>
      <c r="D38" s="7" t="str">
        <f t="shared" si="2"/>
        <v>no</v>
      </c>
      <c r="E38" s="7">
        <f t="shared" si="4"/>
        <v>4</v>
      </c>
      <c r="F38" s="7">
        <f t="shared" si="8"/>
        <v>2</v>
      </c>
      <c r="G38" s="7">
        <f t="shared" si="3"/>
        <v>2</v>
      </c>
      <c r="H38" s="2"/>
      <c r="I38" s="11" t="str">
        <f t="shared" si="5"/>
        <v/>
      </c>
      <c r="J38" s="4" t="str">
        <f t="shared" si="6"/>
        <v/>
      </c>
      <c r="K38" s="5"/>
      <c r="L38" s="86"/>
      <c r="M38" s="111"/>
      <c r="N38" s="58" t="str">
        <f t="shared" si="0"/>
        <v/>
      </c>
    </row>
    <row r="39" spans="1:14" ht="12.95">
      <c r="A39" s="10">
        <f t="shared" si="7"/>
        <v>43140</v>
      </c>
      <c r="B39" s="7">
        <f t="shared" si="1"/>
        <v>5</v>
      </c>
      <c r="C39" s="7" t="str">
        <f t="shared" si="9"/>
        <v>Friday</v>
      </c>
      <c r="D39" s="7" t="str">
        <f t="shared" si="2"/>
        <v>no</v>
      </c>
      <c r="E39" s="7">
        <f t="shared" si="4"/>
        <v>4</v>
      </c>
      <c r="F39" s="7">
        <f t="shared" si="8"/>
        <v>3</v>
      </c>
      <c r="G39" s="7">
        <f t="shared" si="3"/>
        <v>3</v>
      </c>
      <c r="H39" s="2"/>
      <c r="I39" s="11" t="str">
        <f t="shared" si="5"/>
        <v/>
      </c>
      <c r="J39" s="4" t="str">
        <f t="shared" si="6"/>
        <v/>
      </c>
      <c r="K39" s="5" t="str">
        <f>IF(AND(B39&lt;6,F39&lt;3),"am",IF(B39&lt;6,"pm",""))</f>
        <v>pm</v>
      </c>
      <c r="L39" s="86"/>
      <c r="M39" s="111"/>
      <c r="N39" s="58" t="str">
        <f t="shared" si="0"/>
        <v/>
      </c>
    </row>
    <row r="40" spans="1:14" ht="12.95">
      <c r="A40" s="10">
        <f t="shared" si="7"/>
        <v>43140</v>
      </c>
      <c r="B40" s="7">
        <f t="shared" si="1"/>
        <v>5</v>
      </c>
      <c r="C40" s="7" t="str">
        <f t="shared" si="9"/>
        <v>Friday</v>
      </c>
      <c r="D40" s="7" t="str">
        <f t="shared" si="2"/>
        <v>no</v>
      </c>
      <c r="E40" s="7">
        <f t="shared" si="4"/>
        <v>4</v>
      </c>
      <c r="F40" s="7">
        <f t="shared" si="8"/>
        <v>4</v>
      </c>
      <c r="G40" s="7">
        <f t="shared" si="3"/>
        <v>4</v>
      </c>
      <c r="H40" s="2"/>
      <c r="I40" s="11" t="str">
        <f t="shared" si="5"/>
        <v/>
      </c>
      <c r="J40" s="4" t="str">
        <f t="shared" si="6"/>
        <v/>
      </c>
      <c r="K40" s="5"/>
      <c r="L40" s="86"/>
      <c r="M40" s="111"/>
      <c r="N40" s="58" t="str">
        <f t="shared" si="0"/>
        <v/>
      </c>
    </row>
    <row r="41" spans="1:14" ht="12.95">
      <c r="A41" s="10">
        <f t="shared" si="7"/>
        <v>43141</v>
      </c>
      <c r="B41" s="7">
        <f t="shared" si="1"/>
        <v>6</v>
      </c>
      <c r="C41" s="7" t="str">
        <f t="shared" si="9"/>
        <v>Saturday</v>
      </c>
      <c r="D41" s="7" t="str">
        <f t="shared" si="2"/>
        <v>no</v>
      </c>
      <c r="E41" s="7">
        <f t="shared" si="4"/>
        <v>1</v>
      </c>
      <c r="F41" s="7">
        <f t="shared" si="8"/>
        <v>1</v>
      </c>
      <c r="G41" s="7">
        <f t="shared" si="3"/>
        <v>4</v>
      </c>
      <c r="H41" s="2"/>
      <c r="I41" s="11">
        <f t="shared" si="5"/>
        <v>43141</v>
      </c>
      <c r="J41" s="4" t="str">
        <f t="shared" si="6"/>
        <v>Saturday</v>
      </c>
      <c r="K41" s="5" t="str">
        <f>IF(AND(B41&lt;6,F41&lt;3),"am",IF(B41&lt;6,"pm",""))</f>
        <v/>
      </c>
      <c r="L41" s="86"/>
      <c r="M41" s="111"/>
      <c r="N41" s="58" t="str">
        <f t="shared" si="0"/>
        <v/>
      </c>
    </row>
    <row r="42" spans="1:14" ht="12.95">
      <c r="A42" s="10">
        <f t="shared" si="7"/>
        <v>43142</v>
      </c>
      <c r="B42" s="7">
        <f t="shared" si="1"/>
        <v>7</v>
      </c>
      <c r="C42" s="7" t="str">
        <f t="shared" si="9"/>
        <v>Sunday</v>
      </c>
      <c r="D42" s="7" t="str">
        <f t="shared" si="2"/>
        <v>no</v>
      </c>
      <c r="E42" s="7">
        <f t="shared" si="4"/>
        <v>2</v>
      </c>
      <c r="F42" s="7">
        <f t="shared" si="8"/>
        <v>1</v>
      </c>
      <c r="G42" s="7">
        <f t="shared" si="3"/>
        <v>4</v>
      </c>
      <c r="H42" s="2"/>
      <c r="I42" s="11">
        <f t="shared" si="5"/>
        <v>43142</v>
      </c>
      <c r="J42" s="4" t="str">
        <f t="shared" si="6"/>
        <v>Sunday</v>
      </c>
      <c r="K42" s="5"/>
      <c r="L42" s="86"/>
      <c r="M42" s="111"/>
      <c r="N42" s="58" t="str">
        <f t="shared" si="0"/>
        <v/>
      </c>
    </row>
    <row r="43" spans="1:14" ht="12.95">
      <c r="A43" s="10">
        <f t="shared" si="7"/>
        <v>43142</v>
      </c>
      <c r="B43" s="7">
        <f t="shared" si="1"/>
        <v>7</v>
      </c>
      <c r="C43" s="7" t="str">
        <f t="shared" si="9"/>
        <v>Sunday</v>
      </c>
      <c r="D43" s="7" t="str">
        <f t="shared" si="2"/>
        <v>yes</v>
      </c>
      <c r="E43" s="7">
        <f t="shared" si="4"/>
        <v>2</v>
      </c>
      <c r="F43" s="7">
        <f t="shared" si="8"/>
        <v>2</v>
      </c>
      <c r="G43" s="7" t="str">
        <f t="shared" si="3"/>
        <v/>
      </c>
      <c r="H43" s="2"/>
      <c r="I43" s="11" t="str">
        <f t="shared" si="5"/>
        <v/>
      </c>
      <c r="J43" s="4" t="str">
        <f t="shared" si="6"/>
        <v/>
      </c>
      <c r="K43" s="5" t="str">
        <f>IF(AND(B43&lt;6,F43&lt;3),"am",IF(B43&lt;6,"pm",""))</f>
        <v/>
      </c>
      <c r="L43" s="86"/>
      <c r="M43" s="111"/>
      <c r="N43" s="58" t="str">
        <f t="shared" si="0"/>
        <v/>
      </c>
    </row>
    <row r="44" spans="1:14" ht="12.95">
      <c r="A44" s="10">
        <f t="shared" si="7"/>
        <v>43143</v>
      </c>
      <c r="B44" s="7">
        <f t="shared" si="1"/>
        <v>1</v>
      </c>
      <c r="C44" s="7" t="str">
        <f t="shared" si="9"/>
        <v>Monday</v>
      </c>
      <c r="D44" s="7" t="str">
        <f t="shared" si="2"/>
        <v>no</v>
      </c>
      <c r="E44" s="7">
        <f t="shared" si="4"/>
        <v>4</v>
      </c>
      <c r="F44" s="7">
        <f t="shared" si="8"/>
        <v>1</v>
      </c>
      <c r="G44" s="7">
        <f t="shared" si="3"/>
        <v>1</v>
      </c>
      <c r="H44" s="2"/>
      <c r="I44" s="11">
        <f t="shared" si="5"/>
        <v>43143</v>
      </c>
      <c r="J44" s="4" t="str">
        <f t="shared" si="6"/>
        <v>Monday</v>
      </c>
      <c r="K44" s="5"/>
      <c r="L44" s="86"/>
      <c r="M44" s="111"/>
      <c r="N44" s="58" t="str">
        <f t="shared" si="0"/>
        <v/>
      </c>
    </row>
    <row r="45" spans="1:14" ht="12.95">
      <c r="A45" s="10">
        <f t="shared" si="7"/>
        <v>43143</v>
      </c>
      <c r="B45" s="7">
        <f t="shared" si="1"/>
        <v>1</v>
      </c>
      <c r="C45" s="7" t="str">
        <f t="shared" si="9"/>
        <v>Monday</v>
      </c>
      <c r="D45" s="7" t="str">
        <f t="shared" si="2"/>
        <v>no</v>
      </c>
      <c r="E45" s="7">
        <f t="shared" si="4"/>
        <v>4</v>
      </c>
      <c r="F45" s="7">
        <f t="shared" si="8"/>
        <v>2</v>
      </c>
      <c r="G45" s="7">
        <f t="shared" si="3"/>
        <v>2</v>
      </c>
      <c r="H45" s="2"/>
      <c r="I45" s="11" t="str">
        <f t="shared" si="5"/>
        <v/>
      </c>
      <c r="J45" s="4" t="str">
        <f t="shared" si="6"/>
        <v/>
      </c>
      <c r="K45" s="5" t="str">
        <f>IF(AND(B45&lt;6,F45&lt;3),"am",IF(B45&lt;6,"pm",""))</f>
        <v>am</v>
      </c>
      <c r="L45" s="86"/>
      <c r="M45" s="111"/>
      <c r="N45" s="58" t="str">
        <f t="shared" si="0"/>
        <v/>
      </c>
    </row>
    <row r="46" spans="1:14" ht="12.95">
      <c r="A46" s="10">
        <f t="shared" si="7"/>
        <v>43143</v>
      </c>
      <c r="B46" s="7">
        <f t="shared" si="1"/>
        <v>1</v>
      </c>
      <c r="C46" s="7" t="str">
        <f t="shared" si="9"/>
        <v>Monday</v>
      </c>
      <c r="D46" s="7" t="str">
        <f t="shared" si="2"/>
        <v>no</v>
      </c>
      <c r="E46" s="7">
        <f t="shared" si="4"/>
        <v>4</v>
      </c>
      <c r="F46" s="7">
        <f t="shared" si="8"/>
        <v>3</v>
      </c>
      <c r="G46" s="7">
        <f t="shared" si="3"/>
        <v>3</v>
      </c>
      <c r="H46" s="2"/>
      <c r="I46" s="11" t="str">
        <f t="shared" si="5"/>
        <v/>
      </c>
      <c r="J46" s="4" t="str">
        <f t="shared" si="6"/>
        <v/>
      </c>
      <c r="K46" s="5"/>
      <c r="L46" s="86"/>
      <c r="M46" s="111"/>
      <c r="N46" s="58" t="str">
        <f t="shared" si="0"/>
        <v/>
      </c>
    </row>
    <row r="47" spans="1:14" ht="12.95">
      <c r="A47" s="10">
        <f t="shared" si="7"/>
        <v>43143</v>
      </c>
      <c r="B47" s="7">
        <f t="shared" si="1"/>
        <v>1</v>
      </c>
      <c r="C47" s="7" t="str">
        <f t="shared" si="9"/>
        <v>Monday</v>
      </c>
      <c r="D47" s="7" t="str">
        <f t="shared" si="2"/>
        <v>no</v>
      </c>
      <c r="E47" s="7">
        <f t="shared" si="4"/>
        <v>4</v>
      </c>
      <c r="F47" s="7">
        <f t="shared" si="8"/>
        <v>4</v>
      </c>
      <c r="G47" s="7">
        <f t="shared" si="3"/>
        <v>4</v>
      </c>
      <c r="H47" s="2"/>
      <c r="I47" s="11" t="str">
        <f t="shared" si="5"/>
        <v/>
      </c>
      <c r="J47" s="4" t="str">
        <f t="shared" si="6"/>
        <v/>
      </c>
      <c r="K47" s="5" t="str">
        <f>IF(AND(B47&lt;6,F47&lt;3),"am",IF(B47&lt;6,"pm",""))</f>
        <v>pm</v>
      </c>
      <c r="L47" s="86"/>
      <c r="M47" s="111"/>
      <c r="N47" s="58" t="str">
        <f t="shared" si="0"/>
        <v/>
      </c>
    </row>
    <row r="48" spans="1:14" ht="12.95">
      <c r="A48" s="10">
        <f t="shared" si="7"/>
        <v>43144</v>
      </c>
      <c r="B48" s="7">
        <f t="shared" si="1"/>
        <v>2</v>
      </c>
      <c r="C48" s="7" t="str">
        <f t="shared" si="9"/>
        <v>Tuesday</v>
      </c>
      <c r="D48" s="7" t="str">
        <f t="shared" si="2"/>
        <v>no</v>
      </c>
      <c r="E48" s="7">
        <f t="shared" si="4"/>
        <v>4</v>
      </c>
      <c r="F48" s="7">
        <f t="shared" si="8"/>
        <v>1</v>
      </c>
      <c r="G48" s="7">
        <f t="shared" si="3"/>
        <v>1</v>
      </c>
      <c r="H48" s="2"/>
      <c r="I48" s="11">
        <f t="shared" si="5"/>
        <v>43144</v>
      </c>
      <c r="J48" s="4" t="str">
        <f t="shared" si="6"/>
        <v>Tuesday</v>
      </c>
      <c r="K48" s="5"/>
      <c r="L48" s="86"/>
      <c r="M48" s="111"/>
      <c r="N48" s="58" t="str">
        <f t="shared" si="0"/>
        <v/>
      </c>
    </row>
    <row r="49" spans="1:14" ht="12.95">
      <c r="A49" s="10">
        <f t="shared" si="7"/>
        <v>43144</v>
      </c>
      <c r="B49" s="7">
        <f t="shared" si="1"/>
        <v>2</v>
      </c>
      <c r="C49" s="7" t="str">
        <f t="shared" si="9"/>
        <v>Tuesday</v>
      </c>
      <c r="D49" s="7" t="str">
        <f t="shared" si="2"/>
        <v>no</v>
      </c>
      <c r="E49" s="7">
        <f t="shared" si="4"/>
        <v>4</v>
      </c>
      <c r="F49" s="7">
        <f t="shared" si="8"/>
        <v>2</v>
      </c>
      <c r="G49" s="7">
        <f t="shared" si="3"/>
        <v>2</v>
      </c>
      <c r="H49" s="2"/>
      <c r="I49" s="11" t="str">
        <f t="shared" si="5"/>
        <v/>
      </c>
      <c r="J49" s="4" t="str">
        <f t="shared" si="6"/>
        <v/>
      </c>
      <c r="K49" s="5" t="str">
        <f>IF(AND(B49&lt;6,F49&lt;3),"am",IF(B49&lt;6,"pm",""))</f>
        <v>am</v>
      </c>
      <c r="L49" s="86"/>
      <c r="M49" s="111"/>
      <c r="N49" s="58" t="str">
        <f t="shared" si="0"/>
        <v/>
      </c>
    </row>
    <row r="50" spans="1:14" ht="12.95">
      <c r="A50" s="10">
        <f t="shared" si="7"/>
        <v>43144</v>
      </c>
      <c r="B50" s="7">
        <f t="shared" si="1"/>
        <v>2</v>
      </c>
      <c r="C50" s="7" t="str">
        <f t="shared" si="9"/>
        <v>Tuesday</v>
      </c>
      <c r="D50" s="7" t="str">
        <f t="shared" si="2"/>
        <v>no</v>
      </c>
      <c r="E50" s="7">
        <f t="shared" si="4"/>
        <v>4</v>
      </c>
      <c r="F50" s="7">
        <f t="shared" si="8"/>
        <v>3</v>
      </c>
      <c r="G50" s="7">
        <f t="shared" si="3"/>
        <v>3</v>
      </c>
      <c r="H50" s="2"/>
      <c r="I50" s="11" t="str">
        <f t="shared" si="5"/>
        <v/>
      </c>
      <c r="J50" s="4" t="str">
        <f t="shared" si="6"/>
        <v/>
      </c>
      <c r="K50" s="5"/>
      <c r="L50" s="86"/>
      <c r="M50" s="111"/>
      <c r="N50" s="58" t="str">
        <f t="shared" si="0"/>
        <v/>
      </c>
    </row>
    <row r="51" spans="1:14" ht="12.95">
      <c r="A51" s="10">
        <f t="shared" si="7"/>
        <v>43144</v>
      </c>
      <c r="B51" s="7">
        <f t="shared" si="1"/>
        <v>2</v>
      </c>
      <c r="C51" s="7" t="str">
        <f t="shared" si="9"/>
        <v>Tuesday</v>
      </c>
      <c r="D51" s="7" t="str">
        <f t="shared" si="2"/>
        <v>no</v>
      </c>
      <c r="E51" s="7">
        <f t="shared" si="4"/>
        <v>4</v>
      </c>
      <c r="F51" s="7">
        <f t="shared" si="8"/>
        <v>4</v>
      </c>
      <c r="G51" s="7">
        <f t="shared" si="3"/>
        <v>4</v>
      </c>
      <c r="H51" s="2"/>
      <c r="I51" s="11" t="str">
        <f t="shared" si="5"/>
        <v/>
      </c>
      <c r="J51" s="4" t="str">
        <f t="shared" si="6"/>
        <v/>
      </c>
      <c r="K51" s="5" t="str">
        <f>IF(AND(B51&lt;6,F51&lt;3),"am",IF(B51&lt;6,"pm",""))</f>
        <v>pm</v>
      </c>
      <c r="L51" s="86"/>
      <c r="M51" s="111"/>
      <c r="N51" s="58" t="str">
        <f t="shared" si="0"/>
        <v/>
      </c>
    </row>
    <row r="52" spans="1:14" ht="12.95">
      <c r="A52" s="10">
        <f t="shared" si="7"/>
        <v>43145</v>
      </c>
      <c r="B52" s="7">
        <f t="shared" si="1"/>
        <v>3</v>
      </c>
      <c r="C52" s="7" t="str">
        <f t="shared" si="9"/>
        <v>Wednesday</v>
      </c>
      <c r="D52" s="7" t="str">
        <f t="shared" si="2"/>
        <v>no</v>
      </c>
      <c r="E52" s="7">
        <f t="shared" si="4"/>
        <v>4</v>
      </c>
      <c r="F52" s="7">
        <f t="shared" si="8"/>
        <v>1</v>
      </c>
      <c r="G52" s="7">
        <f t="shared" si="3"/>
        <v>1</v>
      </c>
      <c r="H52" s="2"/>
      <c r="I52" s="11">
        <f t="shared" si="5"/>
        <v>43145</v>
      </c>
      <c r="J52" s="4" t="str">
        <f t="shared" si="6"/>
        <v>Wednesday</v>
      </c>
      <c r="K52" s="5"/>
      <c r="L52" s="86"/>
      <c r="M52" s="111"/>
      <c r="N52" s="58" t="str">
        <f t="shared" si="0"/>
        <v/>
      </c>
    </row>
    <row r="53" spans="1:14" ht="12.95">
      <c r="A53" s="10">
        <f t="shared" si="7"/>
        <v>43145</v>
      </c>
      <c r="B53" s="7">
        <f t="shared" si="1"/>
        <v>3</v>
      </c>
      <c r="C53" s="7" t="str">
        <f t="shared" si="9"/>
        <v>Wednesday</v>
      </c>
      <c r="D53" s="7" t="str">
        <f t="shared" si="2"/>
        <v>no</v>
      </c>
      <c r="E53" s="7">
        <f t="shared" si="4"/>
        <v>4</v>
      </c>
      <c r="F53" s="7">
        <f t="shared" si="8"/>
        <v>2</v>
      </c>
      <c r="G53" s="7">
        <f t="shared" si="3"/>
        <v>2</v>
      </c>
      <c r="H53" s="2"/>
      <c r="I53" s="11" t="str">
        <f t="shared" si="5"/>
        <v/>
      </c>
      <c r="J53" s="4" t="str">
        <f t="shared" si="6"/>
        <v/>
      </c>
      <c r="K53" s="5" t="str">
        <f>IF(AND(B53&lt;6,F53&lt;3),"am",IF(B53&lt;6,"pm",""))</f>
        <v>am</v>
      </c>
      <c r="L53" s="86"/>
      <c r="M53" s="111"/>
      <c r="N53" s="58" t="str">
        <f t="shared" si="0"/>
        <v/>
      </c>
    </row>
    <row r="54" spans="1:14" ht="12.95">
      <c r="A54" s="10">
        <f t="shared" si="7"/>
        <v>43145</v>
      </c>
      <c r="B54" s="7">
        <f t="shared" si="1"/>
        <v>3</v>
      </c>
      <c r="C54" s="7" t="str">
        <f t="shared" si="9"/>
        <v>Wednesday</v>
      </c>
      <c r="D54" s="7" t="str">
        <f t="shared" si="2"/>
        <v>no</v>
      </c>
      <c r="E54" s="7">
        <f t="shared" si="4"/>
        <v>4</v>
      </c>
      <c r="F54" s="7">
        <f t="shared" si="8"/>
        <v>3</v>
      </c>
      <c r="G54" s="7">
        <f t="shared" si="3"/>
        <v>3</v>
      </c>
      <c r="H54" s="2"/>
      <c r="I54" s="11" t="str">
        <f t="shared" si="5"/>
        <v/>
      </c>
      <c r="J54" s="4" t="str">
        <f t="shared" si="6"/>
        <v/>
      </c>
      <c r="K54" s="5"/>
      <c r="L54" s="86"/>
      <c r="M54" s="111"/>
      <c r="N54" s="58" t="str">
        <f t="shared" si="0"/>
        <v/>
      </c>
    </row>
    <row r="55" spans="1:14" ht="12.95">
      <c r="A55" s="10">
        <f t="shared" si="7"/>
        <v>43145</v>
      </c>
      <c r="B55" s="7">
        <f t="shared" si="1"/>
        <v>3</v>
      </c>
      <c r="C55" s="7" t="str">
        <f t="shared" si="9"/>
        <v>Wednesday</v>
      </c>
      <c r="D55" s="7" t="str">
        <f t="shared" si="2"/>
        <v>no</v>
      </c>
      <c r="E55" s="7">
        <f t="shared" si="4"/>
        <v>4</v>
      </c>
      <c r="F55" s="7">
        <f t="shared" si="8"/>
        <v>4</v>
      </c>
      <c r="G55" s="7">
        <f t="shared" si="3"/>
        <v>4</v>
      </c>
      <c r="H55" s="2"/>
      <c r="I55" s="11" t="str">
        <f t="shared" si="5"/>
        <v/>
      </c>
      <c r="J55" s="4" t="str">
        <f t="shared" si="6"/>
        <v/>
      </c>
      <c r="K55" s="5"/>
      <c r="L55" s="86"/>
      <c r="M55" s="111"/>
      <c r="N55" s="58" t="str">
        <f t="shared" si="0"/>
        <v/>
      </c>
    </row>
    <row r="56" spans="1:14" ht="12.95">
      <c r="A56" s="10">
        <f t="shared" si="7"/>
        <v>43146</v>
      </c>
      <c r="B56" s="7">
        <f t="shared" si="1"/>
        <v>4</v>
      </c>
      <c r="C56" s="7" t="str">
        <f t="shared" si="9"/>
        <v>Thursday</v>
      </c>
      <c r="D56" s="7" t="str">
        <f t="shared" si="2"/>
        <v>no</v>
      </c>
      <c r="E56" s="7">
        <f t="shared" si="4"/>
        <v>4</v>
      </c>
      <c r="F56" s="7">
        <f t="shared" si="8"/>
        <v>1</v>
      </c>
      <c r="G56" s="7">
        <f t="shared" si="3"/>
        <v>1</v>
      </c>
      <c r="H56" s="2"/>
      <c r="I56" s="11">
        <f t="shared" si="5"/>
        <v>43146</v>
      </c>
      <c r="J56" s="4" t="str">
        <f t="shared" si="6"/>
        <v>Thursday</v>
      </c>
      <c r="K56" s="5" t="str">
        <f>IF(AND(B56&lt;6,F56&lt;3),"am",IF(B56&lt;6,"pm",""))</f>
        <v>am</v>
      </c>
      <c r="L56" s="86"/>
      <c r="M56" s="111"/>
      <c r="N56" s="58" t="str">
        <f t="shared" si="0"/>
        <v/>
      </c>
    </row>
    <row r="57" spans="1:14" ht="12.95">
      <c r="A57" s="10">
        <f t="shared" si="7"/>
        <v>43146</v>
      </c>
      <c r="B57" s="7">
        <f t="shared" si="1"/>
        <v>4</v>
      </c>
      <c r="C57" s="7" t="str">
        <f t="shared" si="9"/>
        <v>Thursday</v>
      </c>
      <c r="D57" s="7" t="str">
        <f t="shared" si="2"/>
        <v>no</v>
      </c>
      <c r="E57" s="7">
        <f t="shared" si="4"/>
        <v>4</v>
      </c>
      <c r="F57" s="7">
        <f t="shared" si="8"/>
        <v>2</v>
      </c>
      <c r="G57" s="7">
        <f t="shared" si="3"/>
        <v>2</v>
      </c>
      <c r="H57" s="2"/>
      <c r="I57" s="11" t="str">
        <f t="shared" si="5"/>
        <v/>
      </c>
      <c r="J57" s="4" t="str">
        <f t="shared" si="6"/>
        <v/>
      </c>
      <c r="K57" s="5"/>
      <c r="L57" s="86"/>
      <c r="M57" s="111"/>
      <c r="N57" s="58" t="str">
        <f t="shared" si="0"/>
        <v/>
      </c>
    </row>
    <row r="58" spans="1:14" ht="12.95">
      <c r="A58" s="10">
        <f t="shared" si="7"/>
        <v>43146</v>
      </c>
      <c r="B58" s="7">
        <f t="shared" si="1"/>
        <v>4</v>
      </c>
      <c r="C58" s="7" t="str">
        <f t="shared" si="9"/>
        <v>Thursday</v>
      </c>
      <c r="D58" s="7" t="str">
        <f t="shared" si="2"/>
        <v>no</v>
      </c>
      <c r="E58" s="7">
        <f t="shared" si="4"/>
        <v>4</v>
      </c>
      <c r="F58" s="7">
        <f t="shared" si="8"/>
        <v>3</v>
      </c>
      <c r="G58" s="7">
        <f t="shared" si="3"/>
        <v>3</v>
      </c>
      <c r="H58" s="2"/>
      <c r="I58" s="11" t="str">
        <f t="shared" si="5"/>
        <v/>
      </c>
      <c r="J58" s="4" t="str">
        <f t="shared" si="6"/>
        <v/>
      </c>
      <c r="K58" s="5" t="str">
        <f>IF(AND(B58&lt;6,F58&lt;3),"am",IF(B58&lt;6,"pm",""))</f>
        <v>pm</v>
      </c>
      <c r="L58" s="86"/>
      <c r="M58" s="111"/>
      <c r="N58" s="58" t="str">
        <f t="shared" si="0"/>
        <v/>
      </c>
    </row>
    <row r="59" spans="1:14" ht="12.95">
      <c r="A59" s="10">
        <f t="shared" si="7"/>
        <v>43146</v>
      </c>
      <c r="B59" s="7">
        <f t="shared" si="1"/>
        <v>4</v>
      </c>
      <c r="C59" s="7" t="str">
        <f t="shared" si="9"/>
        <v>Thursday</v>
      </c>
      <c r="D59" s="7" t="str">
        <f t="shared" si="2"/>
        <v>no</v>
      </c>
      <c r="E59" s="7">
        <f t="shared" si="4"/>
        <v>4</v>
      </c>
      <c r="F59" s="7">
        <f t="shared" si="8"/>
        <v>4</v>
      </c>
      <c r="G59" s="7">
        <f t="shared" si="3"/>
        <v>4</v>
      </c>
      <c r="H59" s="2"/>
      <c r="I59" s="11" t="str">
        <f t="shared" si="5"/>
        <v/>
      </c>
      <c r="J59" s="4" t="str">
        <f t="shared" si="6"/>
        <v/>
      </c>
      <c r="K59" s="5"/>
      <c r="L59" s="86"/>
      <c r="M59" s="111"/>
      <c r="N59" s="58" t="str">
        <f t="shared" si="0"/>
        <v/>
      </c>
    </row>
    <row r="60" spans="1:14" ht="12.95">
      <c r="A60" s="10">
        <f t="shared" si="7"/>
        <v>43147</v>
      </c>
      <c r="B60" s="7">
        <f t="shared" si="1"/>
        <v>5</v>
      </c>
      <c r="C60" s="7" t="str">
        <f t="shared" si="9"/>
        <v>Friday</v>
      </c>
      <c r="D60" s="7" t="str">
        <f t="shared" si="2"/>
        <v>no</v>
      </c>
      <c r="E60" s="7">
        <f t="shared" si="4"/>
        <v>4</v>
      </c>
      <c r="F60" s="7">
        <f t="shared" si="8"/>
        <v>1</v>
      </c>
      <c r="G60" s="7">
        <f t="shared" si="3"/>
        <v>1</v>
      </c>
      <c r="H60" s="2"/>
      <c r="I60" s="11">
        <f t="shared" si="5"/>
        <v>43147</v>
      </c>
      <c r="J60" s="4" t="str">
        <f t="shared" si="6"/>
        <v>Friday</v>
      </c>
      <c r="K60" s="5" t="str">
        <f>IF(AND(B60&lt;6,F60&lt;3),"am",IF(B60&lt;6,"pm",""))</f>
        <v>am</v>
      </c>
      <c r="L60" s="86"/>
      <c r="M60" s="111"/>
      <c r="N60" s="58" t="str">
        <f t="shared" si="0"/>
        <v/>
      </c>
    </row>
    <row r="61" spans="1:14" ht="12.95">
      <c r="A61" s="10">
        <f t="shared" si="7"/>
        <v>43147</v>
      </c>
      <c r="B61" s="7">
        <f t="shared" si="1"/>
        <v>5</v>
      </c>
      <c r="C61" s="7" t="str">
        <f t="shared" si="9"/>
        <v>Friday</v>
      </c>
      <c r="D61" s="7" t="str">
        <f t="shared" si="2"/>
        <v>no</v>
      </c>
      <c r="E61" s="7">
        <f t="shared" si="4"/>
        <v>4</v>
      </c>
      <c r="F61" s="7">
        <f t="shared" si="8"/>
        <v>2</v>
      </c>
      <c r="G61" s="7">
        <f t="shared" si="3"/>
        <v>2</v>
      </c>
      <c r="H61" s="2"/>
      <c r="I61" s="11" t="str">
        <f t="shared" si="5"/>
        <v/>
      </c>
      <c r="J61" s="4" t="str">
        <f t="shared" si="6"/>
        <v/>
      </c>
      <c r="K61" s="5"/>
      <c r="L61" s="86"/>
      <c r="M61" s="111"/>
      <c r="N61" s="58" t="str">
        <f t="shared" si="0"/>
        <v/>
      </c>
    </row>
    <row r="62" spans="1:14" ht="12.95">
      <c r="A62" s="10">
        <f t="shared" si="7"/>
        <v>43147</v>
      </c>
      <c r="B62" s="7">
        <f t="shared" si="1"/>
        <v>5</v>
      </c>
      <c r="C62" s="7" t="str">
        <f t="shared" si="9"/>
        <v>Friday</v>
      </c>
      <c r="D62" s="7" t="str">
        <f t="shared" si="2"/>
        <v>no</v>
      </c>
      <c r="E62" s="7">
        <f t="shared" si="4"/>
        <v>4</v>
      </c>
      <c r="F62" s="7">
        <f t="shared" si="8"/>
        <v>3</v>
      </c>
      <c r="G62" s="7">
        <f t="shared" si="3"/>
        <v>3</v>
      </c>
      <c r="H62" s="2"/>
      <c r="I62" s="11" t="str">
        <f t="shared" si="5"/>
        <v/>
      </c>
      <c r="J62" s="4" t="str">
        <f t="shared" si="6"/>
        <v/>
      </c>
      <c r="K62" s="5" t="str">
        <f>IF(AND(B62&lt;6,F62&lt;3),"am",IF(B62&lt;6,"pm",""))</f>
        <v>pm</v>
      </c>
      <c r="L62" s="86"/>
      <c r="M62" s="111"/>
      <c r="N62" s="58" t="str">
        <f t="shared" si="0"/>
        <v/>
      </c>
    </row>
    <row r="63" spans="1:14" ht="12.95">
      <c r="A63" s="10">
        <f t="shared" si="7"/>
        <v>43147</v>
      </c>
      <c r="B63" s="7">
        <f t="shared" si="1"/>
        <v>5</v>
      </c>
      <c r="C63" s="7" t="str">
        <f t="shared" si="9"/>
        <v>Friday</v>
      </c>
      <c r="D63" s="7" t="str">
        <f t="shared" si="2"/>
        <v>no</v>
      </c>
      <c r="E63" s="7">
        <f t="shared" si="4"/>
        <v>4</v>
      </c>
      <c r="F63" s="7">
        <f t="shared" si="8"/>
        <v>4</v>
      </c>
      <c r="G63" s="7">
        <f t="shared" si="3"/>
        <v>4</v>
      </c>
      <c r="H63" s="2"/>
      <c r="I63" s="11" t="str">
        <f t="shared" si="5"/>
        <v/>
      </c>
      <c r="J63" s="4" t="str">
        <f t="shared" si="6"/>
        <v/>
      </c>
      <c r="K63" s="5"/>
      <c r="L63" s="86"/>
      <c r="M63" s="111"/>
      <c r="N63" s="58" t="str">
        <f t="shared" si="0"/>
        <v/>
      </c>
    </row>
    <row r="64" spans="1:14" ht="12.95">
      <c r="A64" s="10">
        <f t="shared" si="7"/>
        <v>43148</v>
      </c>
      <c r="B64" s="7">
        <f t="shared" si="1"/>
        <v>6</v>
      </c>
      <c r="C64" s="7" t="str">
        <f t="shared" si="9"/>
        <v>Saturday</v>
      </c>
      <c r="D64" s="7" t="str">
        <f t="shared" si="2"/>
        <v>no</v>
      </c>
      <c r="E64" s="7">
        <f t="shared" si="4"/>
        <v>1</v>
      </c>
      <c r="F64" s="7">
        <f t="shared" si="8"/>
        <v>1</v>
      </c>
      <c r="G64" s="7">
        <f t="shared" si="3"/>
        <v>4</v>
      </c>
      <c r="H64" s="2"/>
      <c r="I64" s="11">
        <f t="shared" si="5"/>
        <v>43148</v>
      </c>
      <c r="J64" s="4" t="str">
        <f t="shared" si="6"/>
        <v>Saturday</v>
      </c>
      <c r="K64" s="5" t="str">
        <f>IF(AND(B64&lt;6,F64&lt;3),"am",IF(B64&lt;6,"pm",""))</f>
        <v/>
      </c>
      <c r="L64" s="86"/>
      <c r="M64" s="111"/>
      <c r="N64" s="58" t="str">
        <f t="shared" si="0"/>
        <v/>
      </c>
    </row>
    <row r="65" spans="1:14" ht="12.95">
      <c r="A65" s="10">
        <f t="shared" si="7"/>
        <v>43149</v>
      </c>
      <c r="B65" s="7">
        <f t="shared" si="1"/>
        <v>7</v>
      </c>
      <c r="C65" s="7" t="str">
        <f t="shared" si="9"/>
        <v>Sunday</v>
      </c>
      <c r="D65" s="7" t="str">
        <f t="shared" si="2"/>
        <v>no</v>
      </c>
      <c r="E65" s="7">
        <f t="shared" si="4"/>
        <v>2</v>
      </c>
      <c r="F65" s="7">
        <f t="shared" si="8"/>
        <v>1</v>
      </c>
      <c r="G65" s="7">
        <f t="shared" si="3"/>
        <v>4</v>
      </c>
      <c r="H65" s="2"/>
      <c r="I65" s="11">
        <f t="shared" si="5"/>
        <v>43149</v>
      </c>
      <c r="J65" s="4" t="str">
        <f t="shared" si="6"/>
        <v>Sunday</v>
      </c>
      <c r="K65" s="5"/>
      <c r="L65" s="86"/>
      <c r="M65" s="111"/>
      <c r="N65" s="58" t="str">
        <f t="shared" si="0"/>
        <v/>
      </c>
    </row>
    <row r="66" spans="1:14" ht="12.95">
      <c r="A66" s="10">
        <f t="shared" si="7"/>
        <v>43149</v>
      </c>
      <c r="B66" s="7">
        <f t="shared" si="1"/>
        <v>7</v>
      </c>
      <c r="C66" s="7" t="str">
        <f t="shared" si="9"/>
        <v>Sunday</v>
      </c>
      <c r="D66" s="7" t="str">
        <f t="shared" si="2"/>
        <v>yes</v>
      </c>
      <c r="E66" s="7">
        <f t="shared" si="4"/>
        <v>2</v>
      </c>
      <c r="F66" s="7">
        <f t="shared" si="8"/>
        <v>2</v>
      </c>
      <c r="G66" s="7" t="str">
        <f t="shared" si="3"/>
        <v/>
      </c>
      <c r="H66" s="2"/>
      <c r="I66" s="11" t="str">
        <f t="shared" si="5"/>
        <v/>
      </c>
      <c r="J66" s="4" t="str">
        <f t="shared" si="6"/>
        <v/>
      </c>
      <c r="K66" s="5" t="str">
        <f>IF(AND(B66&lt;6,F66&lt;3),"am",IF(B66&lt;6,"pm",""))</f>
        <v/>
      </c>
      <c r="L66" s="86"/>
      <c r="M66" s="111"/>
      <c r="N66" s="58" t="str">
        <f t="shared" si="0"/>
        <v/>
      </c>
    </row>
    <row r="67" spans="1:14" ht="12.95">
      <c r="A67" s="10">
        <f t="shared" si="7"/>
        <v>43150</v>
      </c>
      <c r="B67" s="7">
        <f t="shared" si="1"/>
        <v>1</v>
      </c>
      <c r="C67" s="7" t="str">
        <f t="shared" si="9"/>
        <v>Monday</v>
      </c>
      <c r="D67" s="7" t="str">
        <f t="shared" si="2"/>
        <v>no</v>
      </c>
      <c r="E67" s="7">
        <f t="shared" si="4"/>
        <v>4</v>
      </c>
      <c r="F67" s="7">
        <f t="shared" si="8"/>
        <v>1</v>
      </c>
      <c r="G67" s="7">
        <f t="shared" si="3"/>
        <v>1</v>
      </c>
      <c r="H67" s="2"/>
      <c r="I67" s="11">
        <f t="shared" si="5"/>
        <v>43150</v>
      </c>
      <c r="J67" s="4" t="str">
        <f t="shared" si="6"/>
        <v>Monday</v>
      </c>
      <c r="K67" s="5"/>
      <c r="L67" s="86"/>
      <c r="M67" s="111"/>
      <c r="N67" s="58" t="str">
        <f t="shared" si="0"/>
        <v/>
      </c>
    </row>
    <row r="68" spans="1:14" ht="12.95">
      <c r="A68" s="10">
        <f t="shared" si="7"/>
        <v>43150</v>
      </c>
      <c r="B68" s="7">
        <f t="shared" si="1"/>
        <v>1</v>
      </c>
      <c r="C68" s="7" t="str">
        <f t="shared" si="9"/>
        <v>Monday</v>
      </c>
      <c r="D68" s="7" t="str">
        <f t="shared" si="2"/>
        <v>no</v>
      </c>
      <c r="E68" s="7">
        <f t="shared" si="4"/>
        <v>4</v>
      </c>
      <c r="F68" s="7">
        <f t="shared" si="8"/>
        <v>2</v>
      </c>
      <c r="G68" s="7">
        <f t="shared" si="3"/>
        <v>2</v>
      </c>
      <c r="H68" s="2"/>
      <c r="I68" s="11" t="str">
        <f t="shared" si="5"/>
        <v/>
      </c>
      <c r="J68" s="4" t="str">
        <f t="shared" si="6"/>
        <v/>
      </c>
      <c r="K68" s="5" t="str">
        <f>IF(AND(B68&lt;6,F68&lt;3),"am",IF(B68&lt;6,"pm",""))</f>
        <v>am</v>
      </c>
      <c r="L68" s="86"/>
      <c r="M68" s="111"/>
      <c r="N68" s="58" t="str">
        <f t="shared" ref="N68:N106" si="10">IF(M68="","",VLOOKUP(M68,comps,4,FALSE))</f>
        <v/>
      </c>
    </row>
    <row r="69" spans="1:14" ht="12.95">
      <c r="A69" s="10">
        <f t="shared" si="7"/>
        <v>43150</v>
      </c>
      <c r="B69" s="7">
        <f t="shared" si="1"/>
        <v>1</v>
      </c>
      <c r="C69" s="7" t="str">
        <f t="shared" si="9"/>
        <v>Monday</v>
      </c>
      <c r="D69" s="7" t="str">
        <f t="shared" si="2"/>
        <v>no</v>
      </c>
      <c r="E69" s="7">
        <f t="shared" si="4"/>
        <v>4</v>
      </c>
      <c r="F69" s="7">
        <f t="shared" si="8"/>
        <v>3</v>
      </c>
      <c r="G69" s="7">
        <f t="shared" si="3"/>
        <v>3</v>
      </c>
      <c r="H69" s="2"/>
      <c r="I69" s="11" t="str">
        <f t="shared" si="5"/>
        <v/>
      </c>
      <c r="J69" s="4" t="str">
        <f t="shared" si="6"/>
        <v/>
      </c>
      <c r="K69" s="5"/>
      <c r="L69" s="86"/>
      <c r="M69" s="111"/>
      <c r="N69" s="58" t="str">
        <f t="shared" si="10"/>
        <v/>
      </c>
    </row>
    <row r="70" spans="1:14" ht="12.95">
      <c r="A70" s="10">
        <f t="shared" si="7"/>
        <v>43150</v>
      </c>
      <c r="B70" s="7">
        <f t="shared" si="1"/>
        <v>1</v>
      </c>
      <c r="C70" s="7" t="str">
        <f t="shared" si="9"/>
        <v>Monday</v>
      </c>
      <c r="D70" s="7" t="str">
        <f t="shared" si="2"/>
        <v>no</v>
      </c>
      <c r="E70" s="7">
        <f t="shared" si="4"/>
        <v>4</v>
      </c>
      <c r="F70" s="7">
        <f t="shared" si="8"/>
        <v>4</v>
      </c>
      <c r="G70" s="7">
        <f t="shared" si="3"/>
        <v>4</v>
      </c>
      <c r="H70" s="2"/>
      <c r="I70" s="11" t="str">
        <f t="shared" si="5"/>
        <v/>
      </c>
      <c r="J70" s="4" t="str">
        <f t="shared" si="6"/>
        <v/>
      </c>
      <c r="K70" s="5" t="str">
        <f>IF(AND(B70&lt;6,F70&lt;3),"am",IF(B70&lt;6,"pm",""))</f>
        <v>pm</v>
      </c>
      <c r="L70" s="86"/>
      <c r="M70" s="111"/>
      <c r="N70" s="58" t="str">
        <f t="shared" si="10"/>
        <v/>
      </c>
    </row>
    <row r="71" spans="1:14" ht="12.95">
      <c r="A71" s="10">
        <f t="shared" si="7"/>
        <v>43151</v>
      </c>
      <c r="B71" s="7">
        <f t="shared" si="1"/>
        <v>2</v>
      </c>
      <c r="C71" s="7" t="str">
        <f t="shared" si="9"/>
        <v>Tuesday</v>
      </c>
      <c r="D71" s="7" t="str">
        <f t="shared" si="2"/>
        <v>no</v>
      </c>
      <c r="E71" s="7">
        <f t="shared" si="4"/>
        <v>4</v>
      </c>
      <c r="F71" s="7">
        <f t="shared" si="8"/>
        <v>1</v>
      </c>
      <c r="G71" s="7">
        <f t="shared" si="3"/>
        <v>1</v>
      </c>
      <c r="H71" s="2"/>
      <c r="I71" s="11">
        <f t="shared" si="5"/>
        <v>43151</v>
      </c>
      <c r="J71" s="4" t="str">
        <f t="shared" si="6"/>
        <v>Tuesday</v>
      </c>
      <c r="K71" s="5"/>
      <c r="L71" s="86"/>
      <c r="M71" s="111"/>
      <c r="N71" s="58" t="str">
        <f t="shared" si="10"/>
        <v/>
      </c>
    </row>
    <row r="72" spans="1:14" ht="12.95">
      <c r="A72" s="10">
        <f t="shared" si="7"/>
        <v>43151</v>
      </c>
      <c r="B72" s="7">
        <f t="shared" si="1"/>
        <v>2</v>
      </c>
      <c r="C72" s="7" t="str">
        <f t="shared" si="9"/>
        <v>Tuesday</v>
      </c>
      <c r="D72" s="7" t="str">
        <f t="shared" si="2"/>
        <v>no</v>
      </c>
      <c r="E72" s="7">
        <f t="shared" si="4"/>
        <v>4</v>
      </c>
      <c r="F72" s="7">
        <f t="shared" si="8"/>
        <v>2</v>
      </c>
      <c r="G72" s="7">
        <f t="shared" si="3"/>
        <v>2</v>
      </c>
      <c r="H72" s="2"/>
      <c r="I72" s="11" t="str">
        <f t="shared" si="5"/>
        <v/>
      </c>
      <c r="J72" s="4" t="str">
        <f t="shared" si="6"/>
        <v/>
      </c>
      <c r="K72" s="5" t="str">
        <f>IF(AND(B72&lt;6,F72&lt;3),"am",IF(B72&lt;6,"pm",""))</f>
        <v>am</v>
      </c>
      <c r="L72" s="86"/>
      <c r="M72" s="111"/>
      <c r="N72" s="58" t="str">
        <f t="shared" si="10"/>
        <v/>
      </c>
    </row>
    <row r="73" spans="1:14" ht="12.95">
      <c r="A73" s="10">
        <f t="shared" si="7"/>
        <v>43151</v>
      </c>
      <c r="B73" s="7">
        <f t="shared" si="1"/>
        <v>2</v>
      </c>
      <c r="C73" s="7" t="str">
        <f t="shared" si="9"/>
        <v>Tuesday</v>
      </c>
      <c r="D73" s="7" t="str">
        <f t="shared" si="2"/>
        <v>no</v>
      </c>
      <c r="E73" s="7">
        <f t="shared" si="4"/>
        <v>4</v>
      </c>
      <c r="F73" s="7">
        <f t="shared" si="8"/>
        <v>3</v>
      </c>
      <c r="G73" s="7">
        <f t="shared" si="3"/>
        <v>3</v>
      </c>
      <c r="H73" s="2"/>
      <c r="I73" s="11" t="str">
        <f t="shared" si="5"/>
        <v/>
      </c>
      <c r="J73" s="4" t="str">
        <f t="shared" si="6"/>
        <v/>
      </c>
      <c r="K73" s="5"/>
      <c r="L73" s="86"/>
      <c r="M73" s="111"/>
      <c r="N73" s="58" t="str">
        <f t="shared" si="10"/>
        <v/>
      </c>
    </row>
    <row r="74" spans="1:14" ht="12.95">
      <c r="A74" s="10">
        <f t="shared" si="7"/>
        <v>43151</v>
      </c>
      <c r="B74" s="7">
        <f t="shared" ref="B74:B105" si="11">WEEKDAY(A74,2)</f>
        <v>2</v>
      </c>
      <c r="C74" s="7" t="str">
        <f t="shared" ref="C74:C105" si="12">CHOOSE(B74,"Monday","Tuesday","Wednesday","Thursday","Friday","Saturday","Sunday")</f>
        <v>Tuesday</v>
      </c>
      <c r="D74" s="7" t="str">
        <f t="shared" ref="D74:D105" si="13">IF(AND(B73=7,B74=7),"yes","no")</f>
        <v>no</v>
      </c>
      <c r="E74" s="7">
        <f t="shared" ref="E74:E105" si="14">IF(B74&lt;6,4,IF(B74=6,1,2))</f>
        <v>4</v>
      </c>
      <c r="F74" s="7">
        <f t="shared" si="8"/>
        <v>4</v>
      </c>
      <c r="G74" s="7">
        <f t="shared" ref="G74:G105" si="15">IF(D74="yes","",IF(B74&lt;6,F74,IF(OR(B74=6,B74=7),4,"error")))</f>
        <v>4</v>
      </c>
      <c r="H74" s="2"/>
      <c r="I74" s="11" t="str">
        <f t="shared" si="5"/>
        <v/>
      </c>
      <c r="J74" s="4" t="str">
        <f t="shared" si="6"/>
        <v/>
      </c>
      <c r="K74" s="5" t="str">
        <f>IF(AND(B74&lt;6,F74&lt;3),"am",IF(B74&lt;6,"pm",""))</f>
        <v>pm</v>
      </c>
      <c r="L74" s="86"/>
      <c r="M74" s="111"/>
      <c r="N74" s="58" t="str">
        <f t="shared" si="10"/>
        <v/>
      </c>
    </row>
    <row r="75" spans="1:14" ht="12.95">
      <c r="A75" s="10">
        <f t="shared" ref="A75:A105" si="16">IF(F74&lt;E74,A74,A74+1)</f>
        <v>43152</v>
      </c>
      <c r="B75" s="7">
        <f t="shared" si="11"/>
        <v>3</v>
      </c>
      <c r="C75" s="7" t="str">
        <f t="shared" si="12"/>
        <v>Wednesday</v>
      </c>
      <c r="D75" s="7" t="str">
        <f t="shared" si="13"/>
        <v>no</v>
      </c>
      <c r="E75" s="7">
        <f t="shared" si="14"/>
        <v>4</v>
      </c>
      <c r="F75" s="7">
        <f t="shared" ref="F75:F105" si="17">IF(F74&lt;E74,F74+1,1)</f>
        <v>1</v>
      </c>
      <c r="G75" s="7">
        <f t="shared" si="15"/>
        <v>1</v>
      </c>
      <c r="H75" s="2"/>
      <c r="I75" s="11">
        <f t="shared" ref="I75:I105" si="18">IF(F75=1,A75,"")</f>
        <v>43152</v>
      </c>
      <c r="J75" s="4" t="str">
        <f t="shared" ref="J75:J105" si="19">IF(F75=1,C75,"")</f>
        <v>Wednesday</v>
      </c>
      <c r="K75" s="5"/>
      <c r="L75" s="86"/>
      <c r="M75" s="111"/>
      <c r="N75" s="58" t="str">
        <f t="shared" si="10"/>
        <v/>
      </c>
    </row>
    <row r="76" spans="1:14" ht="12.95">
      <c r="A76" s="10">
        <f t="shared" si="16"/>
        <v>43152</v>
      </c>
      <c r="B76" s="7">
        <f t="shared" si="11"/>
        <v>3</v>
      </c>
      <c r="C76" s="7" t="str">
        <f t="shared" si="12"/>
        <v>Wednesday</v>
      </c>
      <c r="D76" s="7" t="str">
        <f t="shared" si="13"/>
        <v>no</v>
      </c>
      <c r="E76" s="7">
        <f t="shared" si="14"/>
        <v>4</v>
      </c>
      <c r="F76" s="7">
        <f t="shared" si="17"/>
        <v>2</v>
      </c>
      <c r="G76" s="7">
        <f t="shared" si="15"/>
        <v>2</v>
      </c>
      <c r="H76" s="2"/>
      <c r="I76" s="11" t="str">
        <f t="shared" si="18"/>
        <v/>
      </c>
      <c r="J76" s="4" t="str">
        <f t="shared" si="19"/>
        <v/>
      </c>
      <c r="K76" s="5" t="str">
        <f>IF(AND(B76&lt;6,F76&lt;3),"am",IF(B76&lt;6,"pm",""))</f>
        <v>am</v>
      </c>
      <c r="L76" s="86"/>
      <c r="M76" s="111"/>
      <c r="N76" s="58" t="str">
        <f t="shared" si="10"/>
        <v/>
      </c>
    </row>
    <row r="77" spans="1:14" ht="12.95">
      <c r="A77" s="10">
        <f t="shared" si="16"/>
        <v>43152</v>
      </c>
      <c r="B77" s="7">
        <f t="shared" si="11"/>
        <v>3</v>
      </c>
      <c r="C77" s="7" t="str">
        <f t="shared" si="12"/>
        <v>Wednesday</v>
      </c>
      <c r="D77" s="7" t="str">
        <f t="shared" si="13"/>
        <v>no</v>
      </c>
      <c r="E77" s="7">
        <f t="shared" si="14"/>
        <v>4</v>
      </c>
      <c r="F77" s="7">
        <f t="shared" si="17"/>
        <v>3</v>
      </c>
      <c r="G77" s="7">
        <f t="shared" si="15"/>
        <v>3</v>
      </c>
      <c r="H77" s="2"/>
      <c r="I77" s="11" t="str">
        <f t="shared" si="18"/>
        <v/>
      </c>
      <c r="J77" s="4" t="str">
        <f t="shared" si="19"/>
        <v/>
      </c>
      <c r="K77" s="5"/>
      <c r="L77" s="86"/>
      <c r="M77" s="111"/>
      <c r="N77" s="58" t="str">
        <f t="shared" si="10"/>
        <v/>
      </c>
    </row>
    <row r="78" spans="1:14" ht="12.95">
      <c r="A78" s="10">
        <f t="shared" si="16"/>
        <v>43152</v>
      </c>
      <c r="B78" s="7">
        <f t="shared" si="11"/>
        <v>3</v>
      </c>
      <c r="C78" s="7" t="str">
        <f t="shared" si="12"/>
        <v>Wednesday</v>
      </c>
      <c r="D78" s="7" t="str">
        <f t="shared" si="13"/>
        <v>no</v>
      </c>
      <c r="E78" s="7">
        <f t="shared" si="14"/>
        <v>4</v>
      </c>
      <c r="F78" s="7">
        <f t="shared" si="17"/>
        <v>4</v>
      </c>
      <c r="G78" s="7">
        <f t="shared" si="15"/>
        <v>4</v>
      </c>
      <c r="H78" s="2"/>
      <c r="I78" s="11" t="str">
        <f t="shared" si="18"/>
        <v/>
      </c>
      <c r="J78" s="4" t="str">
        <f t="shared" si="19"/>
        <v/>
      </c>
      <c r="K78" s="5"/>
      <c r="L78" s="86"/>
      <c r="M78" s="111"/>
      <c r="N78" s="58" t="str">
        <f t="shared" si="10"/>
        <v/>
      </c>
    </row>
    <row r="79" spans="1:14" ht="12.95">
      <c r="A79" s="10">
        <f t="shared" si="16"/>
        <v>43153</v>
      </c>
      <c r="B79" s="7">
        <f t="shared" si="11"/>
        <v>4</v>
      </c>
      <c r="C79" s="7" t="str">
        <f t="shared" si="12"/>
        <v>Thursday</v>
      </c>
      <c r="D79" s="7" t="str">
        <f t="shared" si="13"/>
        <v>no</v>
      </c>
      <c r="E79" s="7">
        <f t="shared" si="14"/>
        <v>4</v>
      </c>
      <c r="F79" s="7">
        <f t="shared" si="17"/>
        <v>1</v>
      </c>
      <c r="G79" s="7">
        <f t="shared" si="15"/>
        <v>1</v>
      </c>
      <c r="H79" s="2"/>
      <c r="I79" s="11">
        <f t="shared" si="18"/>
        <v>43153</v>
      </c>
      <c r="J79" s="4" t="str">
        <f t="shared" si="19"/>
        <v>Thursday</v>
      </c>
      <c r="K79" s="5" t="str">
        <f>IF(AND(B79&lt;6,F79&lt;3),"am",IF(B79&lt;6,"pm",""))</f>
        <v>am</v>
      </c>
      <c r="L79" s="86"/>
      <c r="M79" s="111"/>
      <c r="N79" s="58" t="str">
        <f t="shared" si="10"/>
        <v/>
      </c>
    </row>
    <row r="80" spans="1:14" ht="12.95">
      <c r="A80" s="10">
        <f t="shared" si="16"/>
        <v>43153</v>
      </c>
      <c r="B80" s="7">
        <f t="shared" si="11"/>
        <v>4</v>
      </c>
      <c r="C80" s="7" t="str">
        <f t="shared" si="12"/>
        <v>Thursday</v>
      </c>
      <c r="D80" s="7" t="str">
        <f t="shared" si="13"/>
        <v>no</v>
      </c>
      <c r="E80" s="7">
        <f t="shared" si="14"/>
        <v>4</v>
      </c>
      <c r="F80" s="7">
        <f t="shared" si="17"/>
        <v>2</v>
      </c>
      <c r="G80" s="7">
        <f t="shared" si="15"/>
        <v>2</v>
      </c>
      <c r="H80" s="2"/>
      <c r="I80" s="11" t="str">
        <f t="shared" si="18"/>
        <v/>
      </c>
      <c r="J80" s="4" t="str">
        <f t="shared" si="19"/>
        <v/>
      </c>
      <c r="K80" s="5"/>
      <c r="L80" s="86"/>
      <c r="M80" s="111"/>
      <c r="N80" s="58" t="str">
        <f t="shared" si="10"/>
        <v/>
      </c>
    </row>
    <row r="81" spans="1:14" ht="12.95">
      <c r="A81" s="10">
        <f t="shared" si="16"/>
        <v>43153</v>
      </c>
      <c r="B81" s="7">
        <f t="shared" si="11"/>
        <v>4</v>
      </c>
      <c r="C81" s="7" t="str">
        <f t="shared" si="12"/>
        <v>Thursday</v>
      </c>
      <c r="D81" s="7" t="str">
        <f t="shared" si="13"/>
        <v>no</v>
      </c>
      <c r="E81" s="7">
        <f t="shared" si="14"/>
        <v>4</v>
      </c>
      <c r="F81" s="7">
        <f t="shared" si="17"/>
        <v>3</v>
      </c>
      <c r="G81" s="7">
        <f t="shared" si="15"/>
        <v>3</v>
      </c>
      <c r="H81" s="2"/>
      <c r="I81" s="11" t="str">
        <f t="shared" si="18"/>
        <v/>
      </c>
      <c r="J81" s="4" t="str">
        <f t="shared" si="19"/>
        <v/>
      </c>
      <c r="K81" s="5" t="str">
        <f>IF(AND(B81&lt;6,F81&lt;3),"am",IF(B81&lt;6,"pm",""))</f>
        <v>pm</v>
      </c>
      <c r="L81" s="86"/>
      <c r="M81" s="111"/>
      <c r="N81" s="58" t="str">
        <f t="shared" si="10"/>
        <v/>
      </c>
    </row>
    <row r="82" spans="1:14" ht="12.95">
      <c r="A82" s="10">
        <f t="shared" si="16"/>
        <v>43153</v>
      </c>
      <c r="B82" s="7">
        <f t="shared" si="11"/>
        <v>4</v>
      </c>
      <c r="C82" s="7" t="str">
        <f t="shared" si="12"/>
        <v>Thursday</v>
      </c>
      <c r="D82" s="7" t="str">
        <f t="shared" si="13"/>
        <v>no</v>
      </c>
      <c r="E82" s="7">
        <f t="shared" si="14"/>
        <v>4</v>
      </c>
      <c r="F82" s="7">
        <f t="shared" si="17"/>
        <v>4</v>
      </c>
      <c r="G82" s="7">
        <f t="shared" si="15"/>
        <v>4</v>
      </c>
      <c r="H82" s="2"/>
      <c r="I82" s="11" t="str">
        <f t="shared" si="18"/>
        <v/>
      </c>
      <c r="J82" s="4" t="str">
        <f t="shared" si="19"/>
        <v/>
      </c>
      <c r="K82" s="5"/>
      <c r="L82" s="86"/>
      <c r="M82" s="111"/>
      <c r="N82" s="58" t="str">
        <f t="shared" si="10"/>
        <v/>
      </c>
    </row>
    <row r="83" spans="1:14" ht="12.95">
      <c r="A83" s="10">
        <f t="shared" si="16"/>
        <v>43154</v>
      </c>
      <c r="B83" s="7">
        <f t="shared" si="11"/>
        <v>5</v>
      </c>
      <c r="C83" s="7" t="str">
        <f t="shared" si="12"/>
        <v>Friday</v>
      </c>
      <c r="D83" s="7" t="str">
        <f t="shared" si="13"/>
        <v>no</v>
      </c>
      <c r="E83" s="7">
        <f t="shared" si="14"/>
        <v>4</v>
      </c>
      <c r="F83" s="7">
        <f t="shared" si="17"/>
        <v>1</v>
      </c>
      <c r="G83" s="7">
        <f t="shared" si="15"/>
        <v>1</v>
      </c>
      <c r="H83" s="2"/>
      <c r="I83" s="11">
        <f t="shared" si="18"/>
        <v>43154</v>
      </c>
      <c r="J83" s="4" t="str">
        <f t="shared" si="19"/>
        <v>Friday</v>
      </c>
      <c r="K83" s="5" t="str">
        <f>IF(AND(B83&lt;6,F83&lt;3),"am",IF(B83&lt;6,"pm",""))</f>
        <v>am</v>
      </c>
      <c r="L83" s="86"/>
      <c r="M83" s="111"/>
      <c r="N83" s="58" t="str">
        <f t="shared" si="10"/>
        <v/>
      </c>
    </row>
    <row r="84" spans="1:14" ht="12.95">
      <c r="A84" s="10">
        <f t="shared" si="16"/>
        <v>43154</v>
      </c>
      <c r="B84" s="7">
        <f t="shared" si="11"/>
        <v>5</v>
      </c>
      <c r="C84" s="7" t="str">
        <f t="shared" si="12"/>
        <v>Friday</v>
      </c>
      <c r="D84" s="7" t="str">
        <f t="shared" si="13"/>
        <v>no</v>
      </c>
      <c r="E84" s="7">
        <f t="shared" si="14"/>
        <v>4</v>
      </c>
      <c r="F84" s="7">
        <f t="shared" si="17"/>
        <v>2</v>
      </c>
      <c r="G84" s="7">
        <f t="shared" si="15"/>
        <v>2</v>
      </c>
      <c r="H84" s="2"/>
      <c r="I84" s="11" t="str">
        <f t="shared" si="18"/>
        <v/>
      </c>
      <c r="J84" s="4" t="str">
        <f t="shared" si="19"/>
        <v/>
      </c>
      <c r="K84" s="5"/>
      <c r="L84" s="86"/>
      <c r="M84" s="111"/>
      <c r="N84" s="58" t="str">
        <f t="shared" si="10"/>
        <v/>
      </c>
    </row>
    <row r="85" spans="1:14" ht="12.95">
      <c r="A85" s="10">
        <f t="shared" si="16"/>
        <v>43154</v>
      </c>
      <c r="B85" s="7">
        <f t="shared" si="11"/>
        <v>5</v>
      </c>
      <c r="C85" s="7" t="str">
        <f t="shared" si="12"/>
        <v>Friday</v>
      </c>
      <c r="D85" s="7" t="str">
        <f t="shared" si="13"/>
        <v>no</v>
      </c>
      <c r="E85" s="7">
        <f t="shared" si="14"/>
        <v>4</v>
      </c>
      <c r="F85" s="7">
        <f t="shared" si="17"/>
        <v>3</v>
      </c>
      <c r="G85" s="7">
        <f t="shared" si="15"/>
        <v>3</v>
      </c>
      <c r="H85" s="2"/>
      <c r="I85" s="11" t="str">
        <f t="shared" si="18"/>
        <v/>
      </c>
      <c r="J85" s="4" t="str">
        <f t="shared" si="19"/>
        <v/>
      </c>
      <c r="K85" s="5" t="str">
        <f>IF(AND(B85&lt;6,F85&lt;3),"am",IF(B85&lt;6,"pm",""))</f>
        <v>pm</v>
      </c>
      <c r="L85" s="86"/>
      <c r="M85" s="111"/>
      <c r="N85" s="58" t="str">
        <f t="shared" si="10"/>
        <v/>
      </c>
    </row>
    <row r="86" spans="1:14" ht="12.95">
      <c r="A86" s="10">
        <f t="shared" si="16"/>
        <v>43154</v>
      </c>
      <c r="B86" s="7">
        <f t="shared" si="11"/>
        <v>5</v>
      </c>
      <c r="C86" s="7" t="str">
        <f t="shared" si="12"/>
        <v>Friday</v>
      </c>
      <c r="D86" s="7" t="str">
        <f t="shared" si="13"/>
        <v>no</v>
      </c>
      <c r="E86" s="7">
        <f t="shared" si="14"/>
        <v>4</v>
      </c>
      <c r="F86" s="7">
        <f t="shared" si="17"/>
        <v>4</v>
      </c>
      <c r="G86" s="7">
        <f t="shared" si="15"/>
        <v>4</v>
      </c>
      <c r="H86" s="2"/>
      <c r="I86" s="11" t="str">
        <f t="shared" si="18"/>
        <v/>
      </c>
      <c r="J86" s="4" t="str">
        <f t="shared" si="19"/>
        <v/>
      </c>
      <c r="K86" s="5"/>
      <c r="L86" s="86"/>
      <c r="M86" s="111"/>
      <c r="N86" s="58" t="str">
        <f t="shared" si="10"/>
        <v/>
      </c>
    </row>
    <row r="87" spans="1:14" ht="12.95">
      <c r="A87" s="10">
        <f t="shared" si="16"/>
        <v>43155</v>
      </c>
      <c r="B87" s="7">
        <f t="shared" si="11"/>
        <v>6</v>
      </c>
      <c r="C87" s="7" t="str">
        <f t="shared" si="12"/>
        <v>Saturday</v>
      </c>
      <c r="D87" s="7" t="str">
        <f t="shared" si="13"/>
        <v>no</v>
      </c>
      <c r="E87" s="7">
        <f t="shared" si="14"/>
        <v>1</v>
      </c>
      <c r="F87" s="7">
        <f t="shared" si="17"/>
        <v>1</v>
      </c>
      <c r="G87" s="7">
        <f t="shared" si="15"/>
        <v>4</v>
      </c>
      <c r="H87" s="2"/>
      <c r="I87" s="11">
        <f t="shared" si="18"/>
        <v>43155</v>
      </c>
      <c r="J87" s="4" t="str">
        <f t="shared" si="19"/>
        <v>Saturday</v>
      </c>
      <c r="K87" s="5" t="str">
        <f>IF(AND(B87&lt;6,F87&lt;3),"am",IF(B87&lt;6,"pm",""))</f>
        <v/>
      </c>
      <c r="L87" s="86"/>
      <c r="M87" s="111"/>
      <c r="N87" s="58" t="str">
        <f t="shared" si="10"/>
        <v/>
      </c>
    </row>
    <row r="88" spans="1:14" ht="12.95">
      <c r="A88" s="10">
        <f t="shared" si="16"/>
        <v>43156</v>
      </c>
      <c r="B88" s="7">
        <f t="shared" si="11"/>
        <v>7</v>
      </c>
      <c r="C88" s="7" t="str">
        <f t="shared" si="12"/>
        <v>Sunday</v>
      </c>
      <c r="D88" s="7" t="str">
        <f t="shared" si="13"/>
        <v>no</v>
      </c>
      <c r="E88" s="7">
        <f t="shared" si="14"/>
        <v>2</v>
      </c>
      <c r="F88" s="7">
        <f t="shared" si="17"/>
        <v>1</v>
      </c>
      <c r="G88" s="7">
        <f t="shared" si="15"/>
        <v>4</v>
      </c>
      <c r="H88" s="2"/>
      <c r="I88" s="11">
        <f t="shared" si="18"/>
        <v>43156</v>
      </c>
      <c r="J88" s="4" t="str">
        <f t="shared" si="19"/>
        <v>Sunday</v>
      </c>
      <c r="K88" s="5"/>
      <c r="L88" s="86"/>
      <c r="M88" s="111"/>
      <c r="N88" s="58" t="str">
        <f t="shared" si="10"/>
        <v/>
      </c>
    </row>
    <row r="89" spans="1:14" ht="12.95">
      <c r="A89" s="10">
        <f t="shared" si="16"/>
        <v>43156</v>
      </c>
      <c r="B89" s="7">
        <f t="shared" si="11"/>
        <v>7</v>
      </c>
      <c r="C89" s="7" t="str">
        <f t="shared" si="12"/>
        <v>Sunday</v>
      </c>
      <c r="D89" s="7" t="str">
        <f t="shared" si="13"/>
        <v>yes</v>
      </c>
      <c r="E89" s="7">
        <f t="shared" si="14"/>
        <v>2</v>
      </c>
      <c r="F89" s="7">
        <f t="shared" si="17"/>
        <v>2</v>
      </c>
      <c r="G89" s="7" t="str">
        <f t="shared" si="15"/>
        <v/>
      </c>
      <c r="H89" s="2"/>
      <c r="I89" s="11" t="str">
        <f t="shared" si="18"/>
        <v/>
      </c>
      <c r="J89" s="4" t="str">
        <f t="shared" si="19"/>
        <v/>
      </c>
      <c r="K89" s="5" t="str">
        <f>IF(AND(B89&lt;6,F89&lt;3),"am",IF(B89&lt;6,"pm",""))</f>
        <v/>
      </c>
      <c r="L89" s="86"/>
      <c r="M89" s="111"/>
      <c r="N89" s="58" t="str">
        <f t="shared" si="10"/>
        <v/>
      </c>
    </row>
    <row r="90" spans="1:14" ht="12.95">
      <c r="A90" s="10">
        <f t="shared" si="16"/>
        <v>43157</v>
      </c>
      <c r="B90" s="7">
        <f t="shared" si="11"/>
        <v>1</v>
      </c>
      <c r="C90" s="7" t="str">
        <f t="shared" si="12"/>
        <v>Monday</v>
      </c>
      <c r="D90" s="7" t="str">
        <f t="shared" si="13"/>
        <v>no</v>
      </c>
      <c r="E90" s="7">
        <f t="shared" si="14"/>
        <v>4</v>
      </c>
      <c r="F90" s="7">
        <f t="shared" si="17"/>
        <v>1</v>
      </c>
      <c r="G90" s="7">
        <f t="shared" si="15"/>
        <v>1</v>
      </c>
      <c r="H90" s="2"/>
      <c r="I90" s="11">
        <f t="shared" si="18"/>
        <v>43157</v>
      </c>
      <c r="J90" s="4" t="str">
        <f t="shared" si="19"/>
        <v>Monday</v>
      </c>
      <c r="K90" s="5"/>
      <c r="L90" s="86"/>
      <c r="M90" s="111"/>
      <c r="N90" s="58" t="str">
        <f t="shared" si="10"/>
        <v/>
      </c>
    </row>
    <row r="91" spans="1:14" ht="12.95">
      <c r="A91" s="10">
        <f t="shared" si="16"/>
        <v>43157</v>
      </c>
      <c r="B91" s="7">
        <f t="shared" si="11"/>
        <v>1</v>
      </c>
      <c r="C91" s="7" t="str">
        <f t="shared" si="12"/>
        <v>Monday</v>
      </c>
      <c r="D91" s="7" t="str">
        <f t="shared" si="13"/>
        <v>no</v>
      </c>
      <c r="E91" s="7">
        <f t="shared" si="14"/>
        <v>4</v>
      </c>
      <c r="F91" s="7">
        <f t="shared" si="17"/>
        <v>2</v>
      </c>
      <c r="G91" s="7">
        <f t="shared" si="15"/>
        <v>2</v>
      </c>
      <c r="H91" s="2"/>
      <c r="I91" s="11" t="str">
        <f t="shared" si="18"/>
        <v/>
      </c>
      <c r="J91" s="4" t="str">
        <f t="shared" si="19"/>
        <v/>
      </c>
      <c r="K91" s="5" t="str">
        <f>IF(AND(B91&lt;6,F91&lt;3),"am",IF(B91&lt;6,"pm",""))</f>
        <v>am</v>
      </c>
      <c r="L91" s="86"/>
      <c r="M91" s="111"/>
      <c r="N91" s="58" t="str">
        <f t="shared" si="10"/>
        <v/>
      </c>
    </row>
    <row r="92" spans="1:14" ht="12.95">
      <c r="A92" s="10">
        <f t="shared" si="16"/>
        <v>43157</v>
      </c>
      <c r="B92" s="7">
        <f t="shared" si="11"/>
        <v>1</v>
      </c>
      <c r="C92" s="7" t="str">
        <f t="shared" si="12"/>
        <v>Monday</v>
      </c>
      <c r="D92" s="7" t="str">
        <f t="shared" si="13"/>
        <v>no</v>
      </c>
      <c r="E92" s="7">
        <f t="shared" si="14"/>
        <v>4</v>
      </c>
      <c r="F92" s="7">
        <f t="shared" si="17"/>
        <v>3</v>
      </c>
      <c r="G92" s="7">
        <f t="shared" si="15"/>
        <v>3</v>
      </c>
      <c r="H92" s="2"/>
      <c r="I92" s="11" t="str">
        <f t="shared" si="18"/>
        <v/>
      </c>
      <c r="J92" s="4" t="str">
        <f t="shared" si="19"/>
        <v/>
      </c>
      <c r="K92" s="5"/>
      <c r="L92" s="86"/>
      <c r="M92" s="111"/>
      <c r="N92" s="58" t="str">
        <f t="shared" si="10"/>
        <v/>
      </c>
    </row>
    <row r="93" spans="1:14" ht="12.95">
      <c r="A93" s="10">
        <f t="shared" si="16"/>
        <v>43157</v>
      </c>
      <c r="B93" s="7">
        <f t="shared" si="11"/>
        <v>1</v>
      </c>
      <c r="C93" s="7" t="str">
        <f t="shared" si="12"/>
        <v>Monday</v>
      </c>
      <c r="D93" s="7" t="str">
        <f t="shared" si="13"/>
        <v>no</v>
      </c>
      <c r="E93" s="7">
        <f t="shared" si="14"/>
        <v>4</v>
      </c>
      <c r="F93" s="7">
        <f t="shared" si="17"/>
        <v>4</v>
      </c>
      <c r="G93" s="7">
        <f t="shared" si="15"/>
        <v>4</v>
      </c>
      <c r="H93" s="2"/>
      <c r="I93" s="11" t="str">
        <f t="shared" si="18"/>
        <v/>
      </c>
      <c r="J93" s="4" t="str">
        <f t="shared" si="19"/>
        <v/>
      </c>
      <c r="K93" s="5" t="str">
        <f>IF(AND(B93&lt;6,F93&lt;3),"am",IF(B93&lt;6,"pm",""))</f>
        <v>pm</v>
      </c>
      <c r="L93" s="86"/>
      <c r="M93" s="111"/>
      <c r="N93" s="58" t="str">
        <f t="shared" si="10"/>
        <v/>
      </c>
    </row>
    <row r="94" spans="1:14" ht="12.95">
      <c r="A94" s="10">
        <f t="shared" si="16"/>
        <v>43158</v>
      </c>
      <c r="B94" s="7">
        <f t="shared" si="11"/>
        <v>2</v>
      </c>
      <c r="C94" s="7" t="str">
        <f t="shared" si="12"/>
        <v>Tuesday</v>
      </c>
      <c r="D94" s="7" t="str">
        <f t="shared" si="13"/>
        <v>no</v>
      </c>
      <c r="E94" s="7">
        <f t="shared" si="14"/>
        <v>4</v>
      </c>
      <c r="F94" s="7">
        <f t="shared" si="17"/>
        <v>1</v>
      </c>
      <c r="G94" s="7">
        <f t="shared" si="15"/>
        <v>1</v>
      </c>
      <c r="H94" s="2"/>
      <c r="I94" s="11">
        <f t="shared" si="18"/>
        <v>43158</v>
      </c>
      <c r="J94" s="4" t="str">
        <f t="shared" si="19"/>
        <v>Tuesday</v>
      </c>
      <c r="K94" s="5"/>
      <c r="L94" s="86"/>
      <c r="M94" s="111"/>
      <c r="N94" s="58" t="str">
        <f t="shared" si="10"/>
        <v/>
      </c>
    </row>
    <row r="95" spans="1:14" ht="12.95">
      <c r="A95" s="10">
        <f t="shared" si="16"/>
        <v>43158</v>
      </c>
      <c r="B95" s="7">
        <f t="shared" si="11"/>
        <v>2</v>
      </c>
      <c r="C95" s="7" t="str">
        <f t="shared" si="12"/>
        <v>Tuesday</v>
      </c>
      <c r="D95" s="7" t="str">
        <f t="shared" si="13"/>
        <v>no</v>
      </c>
      <c r="E95" s="7">
        <f t="shared" si="14"/>
        <v>4</v>
      </c>
      <c r="F95" s="7">
        <f t="shared" si="17"/>
        <v>2</v>
      </c>
      <c r="G95" s="7">
        <f t="shared" si="15"/>
        <v>2</v>
      </c>
      <c r="H95" s="2"/>
      <c r="I95" s="11" t="str">
        <f t="shared" si="18"/>
        <v/>
      </c>
      <c r="J95" s="4" t="str">
        <f t="shared" si="19"/>
        <v/>
      </c>
      <c r="K95" s="5" t="str">
        <f>IF(AND(B95&lt;6,F95&lt;3),"am",IF(B95&lt;6,"pm",""))</f>
        <v>am</v>
      </c>
      <c r="L95" s="86"/>
      <c r="M95" s="111"/>
      <c r="N95" s="58" t="str">
        <f t="shared" si="10"/>
        <v/>
      </c>
    </row>
    <row r="96" spans="1:14" ht="12.95">
      <c r="A96" s="10">
        <f t="shared" si="16"/>
        <v>43158</v>
      </c>
      <c r="B96" s="7">
        <f t="shared" si="11"/>
        <v>2</v>
      </c>
      <c r="C96" s="7" t="str">
        <f t="shared" si="12"/>
        <v>Tuesday</v>
      </c>
      <c r="D96" s="7" t="str">
        <f t="shared" si="13"/>
        <v>no</v>
      </c>
      <c r="E96" s="7">
        <f t="shared" si="14"/>
        <v>4</v>
      </c>
      <c r="F96" s="7">
        <f t="shared" si="17"/>
        <v>3</v>
      </c>
      <c r="G96" s="7">
        <f t="shared" si="15"/>
        <v>3</v>
      </c>
      <c r="H96" s="2"/>
      <c r="I96" s="11" t="str">
        <f t="shared" si="18"/>
        <v/>
      </c>
      <c r="J96" s="4" t="str">
        <f t="shared" si="19"/>
        <v/>
      </c>
      <c r="K96" s="5"/>
      <c r="L96" s="86"/>
      <c r="M96" s="111"/>
      <c r="N96" s="58" t="str">
        <f t="shared" si="10"/>
        <v/>
      </c>
    </row>
    <row r="97" spans="1:14" ht="12.95">
      <c r="A97" s="10">
        <f t="shared" si="16"/>
        <v>43158</v>
      </c>
      <c r="B97" s="7">
        <f t="shared" si="11"/>
        <v>2</v>
      </c>
      <c r="C97" s="7" t="str">
        <f t="shared" si="12"/>
        <v>Tuesday</v>
      </c>
      <c r="D97" s="7" t="str">
        <f t="shared" si="13"/>
        <v>no</v>
      </c>
      <c r="E97" s="7">
        <f t="shared" si="14"/>
        <v>4</v>
      </c>
      <c r="F97" s="7">
        <f t="shared" si="17"/>
        <v>4</v>
      </c>
      <c r="G97" s="7">
        <f t="shared" si="15"/>
        <v>4</v>
      </c>
      <c r="H97" s="2"/>
      <c r="I97" s="11" t="str">
        <f t="shared" si="18"/>
        <v/>
      </c>
      <c r="J97" s="4" t="str">
        <f t="shared" si="19"/>
        <v/>
      </c>
      <c r="K97" s="5" t="str">
        <f>IF(AND(B97&lt;6,F97&lt;3),"am",IF(B97&lt;6,"pm",""))</f>
        <v>pm</v>
      </c>
      <c r="L97" s="86"/>
      <c r="M97" s="111"/>
      <c r="N97" s="58" t="str">
        <f t="shared" si="10"/>
        <v/>
      </c>
    </row>
    <row r="98" spans="1:14" ht="12.95">
      <c r="A98" s="10">
        <f t="shared" si="16"/>
        <v>43159</v>
      </c>
      <c r="B98" s="7">
        <f t="shared" si="11"/>
        <v>3</v>
      </c>
      <c r="C98" s="7" t="str">
        <f t="shared" si="12"/>
        <v>Wednesday</v>
      </c>
      <c r="D98" s="7" t="str">
        <f t="shared" si="13"/>
        <v>no</v>
      </c>
      <c r="E98" s="7">
        <f t="shared" si="14"/>
        <v>4</v>
      </c>
      <c r="F98" s="7">
        <f t="shared" si="17"/>
        <v>1</v>
      </c>
      <c r="G98" s="7">
        <f t="shared" si="15"/>
        <v>1</v>
      </c>
      <c r="H98" s="2"/>
      <c r="I98" s="11">
        <f t="shared" si="18"/>
        <v>43159</v>
      </c>
      <c r="J98" s="4" t="str">
        <f t="shared" si="19"/>
        <v>Wednesday</v>
      </c>
      <c r="K98" s="5"/>
      <c r="L98" s="86"/>
      <c r="M98" s="111"/>
      <c r="N98" s="58" t="str">
        <f t="shared" si="10"/>
        <v/>
      </c>
    </row>
    <row r="99" spans="1:14" ht="12.95">
      <c r="A99" s="10">
        <f t="shared" si="16"/>
        <v>43159</v>
      </c>
      <c r="B99" s="7">
        <f t="shared" si="11"/>
        <v>3</v>
      </c>
      <c r="C99" s="7" t="str">
        <f t="shared" si="12"/>
        <v>Wednesday</v>
      </c>
      <c r="D99" s="7" t="str">
        <f t="shared" si="13"/>
        <v>no</v>
      </c>
      <c r="E99" s="7">
        <f t="shared" si="14"/>
        <v>4</v>
      </c>
      <c r="F99" s="7">
        <f t="shared" si="17"/>
        <v>2</v>
      </c>
      <c r="G99" s="7">
        <f t="shared" si="15"/>
        <v>2</v>
      </c>
      <c r="H99" s="2"/>
      <c r="I99" s="11" t="str">
        <f t="shared" si="18"/>
        <v/>
      </c>
      <c r="J99" s="4" t="str">
        <f t="shared" si="19"/>
        <v/>
      </c>
      <c r="K99" s="5" t="str">
        <f>IF(AND(B99&lt;6,F99&lt;3),"am",IF(B99&lt;6,"pm",""))</f>
        <v>am</v>
      </c>
      <c r="L99" s="86"/>
      <c r="M99" s="111"/>
      <c r="N99" s="58" t="str">
        <f t="shared" si="10"/>
        <v/>
      </c>
    </row>
    <row r="100" spans="1:14" ht="12.95">
      <c r="A100" s="10">
        <f t="shared" si="16"/>
        <v>43159</v>
      </c>
      <c r="B100" s="7">
        <f t="shared" si="11"/>
        <v>3</v>
      </c>
      <c r="C100" s="7" t="str">
        <f t="shared" si="12"/>
        <v>Wednesday</v>
      </c>
      <c r="D100" s="7" t="str">
        <f t="shared" si="13"/>
        <v>no</v>
      </c>
      <c r="E100" s="7">
        <f t="shared" si="14"/>
        <v>4</v>
      </c>
      <c r="F100" s="7">
        <f t="shared" si="17"/>
        <v>3</v>
      </c>
      <c r="G100" s="7">
        <f t="shared" si="15"/>
        <v>3</v>
      </c>
      <c r="H100" s="2"/>
      <c r="I100" s="11" t="str">
        <f t="shared" si="18"/>
        <v/>
      </c>
      <c r="J100" s="4" t="str">
        <f t="shared" si="19"/>
        <v/>
      </c>
      <c r="K100" s="5"/>
      <c r="L100" s="86"/>
      <c r="M100" s="111"/>
      <c r="N100" s="58" t="str">
        <f t="shared" si="10"/>
        <v/>
      </c>
    </row>
    <row r="101" spans="1:14" ht="12.95">
      <c r="A101" s="10">
        <f t="shared" si="16"/>
        <v>43159</v>
      </c>
      <c r="B101" s="7">
        <f t="shared" si="11"/>
        <v>3</v>
      </c>
      <c r="C101" s="7" t="str">
        <f t="shared" si="12"/>
        <v>Wednesday</v>
      </c>
      <c r="D101" s="7" t="str">
        <f t="shared" si="13"/>
        <v>no</v>
      </c>
      <c r="E101" s="7">
        <f t="shared" si="14"/>
        <v>4</v>
      </c>
      <c r="F101" s="7">
        <f t="shared" si="17"/>
        <v>4</v>
      </c>
      <c r="G101" s="7">
        <f t="shared" si="15"/>
        <v>4</v>
      </c>
      <c r="H101" s="2"/>
      <c r="I101" s="11" t="str">
        <f t="shared" si="18"/>
        <v/>
      </c>
      <c r="J101" s="4" t="str">
        <f t="shared" si="19"/>
        <v/>
      </c>
      <c r="K101" s="5"/>
      <c r="L101" s="86"/>
      <c r="M101" s="111"/>
      <c r="N101" s="58" t="str">
        <f t="shared" si="10"/>
        <v/>
      </c>
    </row>
    <row r="102" spans="1:14" ht="12.95">
      <c r="A102" s="10">
        <f t="shared" si="16"/>
        <v>43160</v>
      </c>
      <c r="B102" s="7">
        <f t="shared" si="11"/>
        <v>4</v>
      </c>
      <c r="C102" s="7" t="str">
        <f t="shared" si="12"/>
        <v>Thursday</v>
      </c>
      <c r="D102" s="7" t="str">
        <f t="shared" si="13"/>
        <v>no</v>
      </c>
      <c r="E102" s="7">
        <f t="shared" si="14"/>
        <v>4</v>
      </c>
      <c r="F102" s="7">
        <f t="shared" si="17"/>
        <v>1</v>
      </c>
      <c r="G102" s="7">
        <f t="shared" si="15"/>
        <v>1</v>
      </c>
      <c r="H102" s="2"/>
      <c r="I102" s="11">
        <f t="shared" si="18"/>
        <v>43160</v>
      </c>
      <c r="J102" s="4" t="str">
        <f t="shared" si="19"/>
        <v>Thursday</v>
      </c>
      <c r="K102" s="5" t="str">
        <f>IF(AND(B102&lt;6,F102&lt;3),"am",IF(B102&lt;6,"pm",""))</f>
        <v>am</v>
      </c>
      <c r="L102" s="86"/>
      <c r="M102" s="111"/>
      <c r="N102" s="58" t="str">
        <f t="shared" si="10"/>
        <v/>
      </c>
    </row>
    <row r="103" spans="1:14" ht="12.95">
      <c r="A103" s="10">
        <f t="shared" si="16"/>
        <v>43160</v>
      </c>
      <c r="B103" s="7">
        <f t="shared" si="11"/>
        <v>4</v>
      </c>
      <c r="C103" s="7" t="str">
        <f t="shared" si="12"/>
        <v>Thursday</v>
      </c>
      <c r="D103" s="7" t="str">
        <f t="shared" si="13"/>
        <v>no</v>
      </c>
      <c r="E103" s="7">
        <f t="shared" si="14"/>
        <v>4</v>
      </c>
      <c r="F103" s="7">
        <f t="shared" si="17"/>
        <v>2</v>
      </c>
      <c r="G103" s="7">
        <f t="shared" si="15"/>
        <v>2</v>
      </c>
      <c r="H103" s="2"/>
      <c r="I103" s="11" t="str">
        <f t="shared" si="18"/>
        <v/>
      </c>
      <c r="J103" s="4" t="str">
        <f t="shared" si="19"/>
        <v/>
      </c>
      <c r="K103" s="5"/>
      <c r="L103" s="86"/>
      <c r="M103" s="111"/>
      <c r="N103" s="58" t="str">
        <f t="shared" si="10"/>
        <v/>
      </c>
    </row>
    <row r="104" spans="1:14" ht="12.95">
      <c r="A104" s="10">
        <f t="shared" si="16"/>
        <v>43160</v>
      </c>
      <c r="B104" s="7">
        <f t="shared" si="11"/>
        <v>4</v>
      </c>
      <c r="C104" s="7" t="str">
        <f t="shared" si="12"/>
        <v>Thursday</v>
      </c>
      <c r="D104" s="7" t="str">
        <f t="shared" si="13"/>
        <v>no</v>
      </c>
      <c r="E104" s="7">
        <f t="shared" si="14"/>
        <v>4</v>
      </c>
      <c r="F104" s="7">
        <f t="shared" si="17"/>
        <v>3</v>
      </c>
      <c r="G104" s="7">
        <f t="shared" si="15"/>
        <v>3</v>
      </c>
      <c r="H104" s="2"/>
      <c r="I104" s="11" t="str">
        <f t="shared" si="18"/>
        <v/>
      </c>
      <c r="J104" s="4" t="str">
        <f t="shared" si="19"/>
        <v/>
      </c>
      <c r="K104" s="5" t="str">
        <f>IF(AND(B104&lt;6,F104&lt;3),"am",IF(B104&lt;6,"pm",""))</f>
        <v>pm</v>
      </c>
      <c r="L104" s="86"/>
      <c r="M104" s="111"/>
      <c r="N104" s="58" t="str">
        <f t="shared" si="10"/>
        <v/>
      </c>
    </row>
    <row r="105" spans="1:14" ht="12.95">
      <c r="A105" s="10">
        <f t="shared" si="16"/>
        <v>43160</v>
      </c>
      <c r="B105" s="7">
        <f t="shared" si="11"/>
        <v>4</v>
      </c>
      <c r="C105" s="7" t="str">
        <f t="shared" si="12"/>
        <v>Thursday</v>
      </c>
      <c r="D105" s="7" t="str">
        <f t="shared" si="13"/>
        <v>no</v>
      </c>
      <c r="E105" s="7">
        <f t="shared" si="14"/>
        <v>4</v>
      </c>
      <c r="F105" s="7">
        <f t="shared" si="17"/>
        <v>4</v>
      </c>
      <c r="G105" s="7">
        <f t="shared" si="15"/>
        <v>4</v>
      </c>
      <c r="H105" s="2"/>
      <c r="I105" s="11" t="str">
        <f t="shared" si="18"/>
        <v/>
      </c>
      <c r="J105" s="4" t="str">
        <f t="shared" si="19"/>
        <v/>
      </c>
      <c r="K105" s="5"/>
      <c r="L105" s="86"/>
      <c r="M105" s="111"/>
      <c r="N105" s="58" t="str">
        <f t="shared" si="10"/>
        <v/>
      </c>
    </row>
    <row r="106" spans="1:14" ht="12.95">
      <c r="H106" s="2"/>
      <c r="I106" s="11"/>
      <c r="J106" s="6"/>
      <c r="K106" s="3"/>
      <c r="L106" s="69"/>
      <c r="M106" s="111"/>
      <c r="N106" s="58" t="str">
        <f t="shared" si="10"/>
        <v/>
      </c>
    </row>
    <row r="107" spans="1:14" ht="12.95">
      <c r="H107" s="2"/>
      <c r="I107" s="11"/>
      <c r="J107" s="6"/>
      <c r="K107" s="3"/>
      <c r="L107" s="69"/>
      <c r="M107" s="111"/>
      <c r="N107" s="58" t="str">
        <f>IF(M107="","",VLOOKUP(M107,comps,4,FALSE))</f>
        <v/>
      </c>
    </row>
    <row r="108" spans="1:14" ht="12.95">
      <c r="H108" s="2"/>
      <c r="I108" s="11"/>
      <c r="J108" s="6"/>
      <c r="K108" s="3"/>
      <c r="L108" s="69"/>
      <c r="M108" s="111"/>
      <c r="N108" s="58"/>
    </row>
    <row r="109" spans="1:14" ht="12.95">
      <c r="H109" s="2"/>
      <c r="I109" s="11"/>
      <c r="J109" s="6"/>
      <c r="K109" s="3"/>
      <c r="L109" s="69"/>
      <c r="M109" s="111"/>
      <c r="N109" s="58"/>
    </row>
    <row r="110" spans="1:14" ht="12.95">
      <c r="H110" s="2"/>
      <c r="I110" s="11"/>
      <c r="J110" s="6"/>
      <c r="K110" s="3"/>
      <c r="L110" s="69"/>
      <c r="M110" s="111"/>
      <c r="N110" s="58"/>
    </row>
    <row r="111" spans="1:14" ht="12.95">
      <c r="H111" s="2"/>
      <c r="I111" s="11"/>
      <c r="J111" s="6"/>
      <c r="K111" s="3"/>
      <c r="L111" s="69"/>
      <c r="M111" s="111"/>
      <c r="N111" s="58"/>
    </row>
    <row r="112" spans="1:14" ht="12.95">
      <c r="H112" s="2"/>
      <c r="I112" s="11"/>
      <c r="J112" s="6"/>
      <c r="K112" s="3"/>
      <c r="L112" s="69"/>
      <c r="M112" s="111"/>
      <c r="N112" s="58"/>
    </row>
    <row r="113" spans="8:14" ht="12.95">
      <c r="H113" s="2"/>
      <c r="I113" s="11"/>
      <c r="J113" s="6"/>
      <c r="K113" s="3"/>
      <c r="L113" s="69"/>
      <c r="M113" s="111"/>
      <c r="N113" s="58"/>
    </row>
    <row r="114" spans="8:14" ht="12.95">
      <c r="H114" s="2"/>
      <c r="I114" s="11"/>
      <c r="J114" s="6"/>
      <c r="K114" s="3"/>
      <c r="L114" s="69"/>
      <c r="M114" s="111"/>
      <c r="N114" s="58"/>
    </row>
    <row r="115" spans="8:14" ht="12.95">
      <c r="H115" s="2"/>
      <c r="I115" s="11"/>
      <c r="J115" s="6"/>
      <c r="K115" s="3"/>
      <c r="L115" s="69"/>
      <c r="M115" s="111"/>
      <c r="N115" s="58"/>
    </row>
    <row r="116" spans="8:14" ht="12.95">
      <c r="H116" s="2"/>
      <c r="I116" s="11"/>
      <c r="J116" s="6"/>
      <c r="K116" s="3"/>
      <c r="L116" s="69"/>
      <c r="M116" s="111"/>
      <c r="N116" s="58"/>
    </row>
    <row r="117" spans="8:14" ht="12.95">
      <c r="H117" s="2"/>
      <c r="I117" s="11"/>
      <c r="J117" s="6"/>
      <c r="K117" s="3"/>
      <c r="L117" s="69"/>
      <c r="M117" s="111"/>
      <c r="N117" s="58"/>
    </row>
    <row r="118" spans="8:14" ht="12.95">
      <c r="H118" s="2"/>
      <c r="I118" s="11"/>
      <c r="J118" s="6"/>
      <c r="K118" s="3"/>
      <c r="L118" s="69"/>
      <c r="M118" s="111"/>
      <c r="N118" s="58"/>
    </row>
    <row r="119" spans="8:14" ht="12.95">
      <c r="H119" s="2"/>
      <c r="I119" s="11"/>
      <c r="J119" s="6"/>
      <c r="K119" s="3"/>
      <c r="L119" s="69"/>
      <c r="M119" s="111"/>
      <c r="N119" s="58"/>
    </row>
    <row r="120" spans="8:14" ht="12.95">
      <c r="H120" s="2"/>
      <c r="I120" s="11"/>
      <c r="J120" s="6"/>
      <c r="K120" s="3"/>
      <c r="L120" s="69"/>
      <c r="M120" s="111"/>
      <c r="N120" s="58"/>
    </row>
    <row r="121" spans="8:14" ht="12.95">
      <c r="H121" s="2"/>
      <c r="I121" s="11"/>
      <c r="J121" s="6"/>
      <c r="K121" s="3"/>
      <c r="L121" s="69"/>
      <c r="M121" s="111"/>
      <c r="N121" s="58"/>
    </row>
    <row r="122" spans="8:14" ht="12.95">
      <c r="H122" s="2"/>
      <c r="I122" s="11"/>
      <c r="J122" s="6"/>
      <c r="K122" s="3"/>
      <c r="L122" s="69"/>
      <c r="M122" s="111"/>
      <c r="N122" s="58"/>
    </row>
    <row r="123" spans="8:14" ht="12.95">
      <c r="H123" s="2"/>
      <c r="I123" s="11"/>
      <c r="J123" s="6"/>
      <c r="K123" s="3"/>
      <c r="L123" s="69"/>
      <c r="M123" s="111"/>
      <c r="N123" s="58"/>
    </row>
    <row r="124" spans="8:14" ht="12.95">
      <c r="H124" s="2"/>
      <c r="I124" s="11"/>
      <c r="J124" s="6"/>
      <c r="K124" s="3"/>
      <c r="L124" s="69"/>
      <c r="M124" s="111"/>
      <c r="N124" s="58"/>
    </row>
    <row r="125" spans="8:14" ht="12.95">
      <c r="H125" s="2"/>
      <c r="I125" s="11"/>
      <c r="J125" s="6"/>
      <c r="K125" s="3"/>
      <c r="L125" s="69"/>
      <c r="M125" s="111"/>
      <c r="N125" s="58"/>
    </row>
    <row r="126" spans="8:14">
      <c r="N126" s="58"/>
    </row>
    <row r="127" spans="8:14">
      <c r="N127" s="58"/>
    </row>
    <row r="128" spans="8:14">
      <c r="N128" s="58"/>
    </row>
    <row r="129" spans="14:14">
      <c r="N129" s="58"/>
    </row>
    <row r="130" spans="14:14">
      <c r="N130" s="58"/>
    </row>
    <row r="131" spans="14:14">
      <c r="N131" s="58"/>
    </row>
    <row r="132" spans="14:14">
      <c r="N132" s="58"/>
    </row>
    <row r="133" spans="14:14">
      <c r="N133" s="58"/>
    </row>
    <row r="134" spans="14:14">
      <c r="N134" s="58"/>
    </row>
    <row r="135" spans="14:14">
      <c r="N135" s="58"/>
    </row>
    <row r="136" spans="14:14">
      <c r="N136" s="58"/>
    </row>
    <row r="137" spans="14:14">
      <c r="N137" s="58"/>
    </row>
    <row r="138" spans="14:14">
      <c r="N138" s="58"/>
    </row>
    <row r="139" spans="14:14">
      <c r="N139" s="58"/>
    </row>
    <row r="140" spans="14:14">
      <c r="N140" s="58"/>
    </row>
    <row r="141" spans="14:14">
      <c r="N141" s="58"/>
    </row>
    <row r="142" spans="14:14">
      <c r="N142" s="58"/>
    </row>
    <row r="143" spans="14:14">
      <c r="N143" s="58"/>
    </row>
    <row r="144" spans="14:14">
      <c r="N144" s="58"/>
    </row>
    <row r="145" spans="14:14">
      <c r="N145" s="58"/>
    </row>
    <row r="146" spans="14:14">
      <c r="N146" s="58"/>
    </row>
    <row r="147" spans="14:14">
      <c r="N147" s="58"/>
    </row>
    <row r="148" spans="14:14">
      <c r="N148" s="58"/>
    </row>
    <row r="149" spans="14:14">
      <c r="N149" s="58"/>
    </row>
    <row r="150" spans="14:14">
      <c r="N150" s="58"/>
    </row>
    <row r="151" spans="14:14">
      <c r="N151" s="58"/>
    </row>
    <row r="152" spans="14:14">
      <c r="N152" s="58"/>
    </row>
    <row r="153" spans="14:14">
      <c r="N153" s="58"/>
    </row>
    <row r="154" spans="14:14">
      <c r="N154" s="58"/>
    </row>
    <row r="155" spans="14:14">
      <c r="N155" s="58"/>
    </row>
    <row r="156" spans="14:14">
      <c r="N156" s="58"/>
    </row>
    <row r="157" spans="14:14">
      <c r="N157" s="58"/>
    </row>
    <row r="158" spans="14:14">
      <c r="N158" s="58"/>
    </row>
    <row r="159" spans="14:14">
      <c r="N159" s="58"/>
    </row>
    <row r="160" spans="14:14">
      <c r="N160" s="58"/>
    </row>
    <row r="161" spans="14:14">
      <c r="N161" s="58"/>
    </row>
    <row r="162" spans="14:14">
      <c r="N162" s="58"/>
    </row>
    <row r="163" spans="14:14">
      <c r="N163" s="58"/>
    </row>
    <row r="164" spans="14:14">
      <c r="N164" s="58"/>
    </row>
    <row r="165" spans="14:14">
      <c r="N165" s="58"/>
    </row>
    <row r="166" spans="14:14">
      <c r="N166" s="58"/>
    </row>
    <row r="167" spans="14:14">
      <c r="N167" s="58"/>
    </row>
    <row r="168" spans="14:14">
      <c r="N168" s="58"/>
    </row>
    <row r="169" spans="14:14">
      <c r="N169" s="58"/>
    </row>
    <row r="170" spans="14:14">
      <c r="N170" s="58"/>
    </row>
    <row r="171" spans="14:14">
      <c r="N171" s="58"/>
    </row>
    <row r="172" spans="14:14">
      <c r="N172" s="58"/>
    </row>
    <row r="173" spans="14:14">
      <c r="N173" s="58"/>
    </row>
    <row r="174" spans="14:14">
      <c r="N174" s="58"/>
    </row>
    <row r="175" spans="14:14">
      <c r="N175" s="58"/>
    </row>
    <row r="176" spans="14:14">
      <c r="N176" s="58"/>
    </row>
    <row r="177" spans="14:14">
      <c r="N177" s="58"/>
    </row>
    <row r="178" spans="14:14">
      <c r="N178" s="58"/>
    </row>
    <row r="179" spans="14:14">
      <c r="N179" s="58"/>
    </row>
    <row r="180" spans="14:14">
      <c r="N180" s="58"/>
    </row>
    <row r="181" spans="14:14">
      <c r="N181" s="58"/>
    </row>
    <row r="182" spans="14:14">
      <c r="N182" s="58"/>
    </row>
    <row r="183" spans="14:14">
      <c r="N183" s="58"/>
    </row>
    <row r="184" spans="14:14">
      <c r="N184" s="58"/>
    </row>
    <row r="185" spans="14:14">
      <c r="N185" s="58"/>
    </row>
    <row r="186" spans="14:14">
      <c r="N186" s="58"/>
    </row>
    <row r="187" spans="14:14">
      <c r="N187" s="58"/>
    </row>
    <row r="188" spans="14:14">
      <c r="N188" s="58"/>
    </row>
    <row r="189" spans="14:14">
      <c r="N189" s="58"/>
    </row>
    <row r="190" spans="14:14">
      <c r="N190" s="58"/>
    </row>
    <row r="191" spans="14:14">
      <c r="N191" s="58"/>
    </row>
    <row r="192" spans="14:14">
      <c r="N192" s="58"/>
    </row>
    <row r="193" spans="14:14">
      <c r="N193" s="58"/>
    </row>
    <row r="194" spans="14:14">
      <c r="N194" s="58"/>
    </row>
    <row r="195" spans="14:14">
      <c r="N195" s="58"/>
    </row>
    <row r="196" spans="14:14">
      <c r="N196" s="58"/>
    </row>
    <row r="197" spans="14:14">
      <c r="N197" s="58"/>
    </row>
    <row r="198" spans="14:14">
      <c r="N198" s="58"/>
    </row>
    <row r="199" spans="14:14">
      <c r="N199" s="58"/>
    </row>
    <row r="200" spans="14:14">
      <c r="N200" s="58"/>
    </row>
    <row r="201" spans="14:14">
      <c r="N201" s="58"/>
    </row>
    <row r="202" spans="14:14">
      <c r="N202" s="58"/>
    </row>
    <row r="203" spans="14:14">
      <c r="N203" s="58"/>
    </row>
    <row r="204" spans="14:14">
      <c r="N204" s="58"/>
    </row>
    <row r="205" spans="14:14">
      <c r="N205" s="58"/>
    </row>
    <row r="206" spans="14:14">
      <c r="N206" s="58"/>
    </row>
    <row r="207" spans="14:14">
      <c r="N207" s="58"/>
    </row>
    <row r="208" spans="14:14">
      <c r="N208" s="58"/>
    </row>
    <row r="209" spans="14:14">
      <c r="N209" s="58"/>
    </row>
    <row r="210" spans="14:14">
      <c r="N210" s="58"/>
    </row>
    <row r="211" spans="14:14">
      <c r="N211" s="58"/>
    </row>
    <row r="212" spans="14:14">
      <c r="N212" s="58"/>
    </row>
    <row r="213" spans="14:14">
      <c r="N213" s="58"/>
    </row>
    <row r="214" spans="14:14">
      <c r="N214" s="58"/>
    </row>
    <row r="215" spans="14:14">
      <c r="N215" s="58"/>
    </row>
    <row r="216" spans="14:14">
      <c r="N216" s="58"/>
    </row>
    <row r="217" spans="14:14">
      <c r="N217" s="58"/>
    </row>
    <row r="218" spans="14:14">
      <c r="N218" s="58"/>
    </row>
    <row r="219" spans="14:14">
      <c r="N219" s="58"/>
    </row>
    <row r="220" spans="14:14">
      <c r="N220" s="58"/>
    </row>
    <row r="221" spans="14:14">
      <c r="N221" s="58"/>
    </row>
    <row r="222" spans="14:14">
      <c r="N222" s="58"/>
    </row>
    <row r="223" spans="14:14">
      <c r="N223" s="58"/>
    </row>
    <row r="224" spans="14:14">
      <c r="N224" s="58"/>
    </row>
    <row r="225" spans="14:14">
      <c r="N225" s="58"/>
    </row>
    <row r="226" spans="14:14">
      <c r="N226" s="58"/>
    </row>
    <row r="227" spans="14:14">
      <c r="N227" s="58"/>
    </row>
    <row r="228" spans="14:14">
      <c r="N228" s="58"/>
    </row>
    <row r="229" spans="14:14">
      <c r="N229" s="58"/>
    </row>
    <row r="230" spans="14:14">
      <c r="N230" s="58"/>
    </row>
    <row r="231" spans="14:14">
      <c r="N231" s="58"/>
    </row>
    <row r="232" spans="14:14">
      <c r="N232" s="58"/>
    </row>
    <row r="233" spans="14:14">
      <c r="N233" s="58"/>
    </row>
    <row r="234" spans="14:14">
      <c r="N234" s="58"/>
    </row>
    <row r="235" spans="14:14">
      <c r="N235" s="58"/>
    </row>
    <row r="236" spans="14:14">
      <c r="N236" s="58"/>
    </row>
    <row r="237" spans="14:14">
      <c r="N237" s="58"/>
    </row>
    <row r="238" spans="14:14">
      <c r="N238" s="58"/>
    </row>
    <row r="239" spans="14:14">
      <c r="N239" s="58"/>
    </row>
    <row r="240" spans="14:14">
      <c r="N240" s="58"/>
    </row>
    <row r="241" spans="14:14">
      <c r="N241" s="58"/>
    </row>
    <row r="242" spans="14:14">
      <c r="N242" s="58"/>
    </row>
    <row r="243" spans="14:14">
      <c r="N243" s="58"/>
    </row>
    <row r="244" spans="14:14">
      <c r="N244" s="58"/>
    </row>
    <row r="245" spans="14:14">
      <c r="N245" s="58"/>
    </row>
    <row r="246" spans="14:14">
      <c r="N246" s="58"/>
    </row>
    <row r="247" spans="14:14">
      <c r="N247" s="58"/>
    </row>
    <row r="248" spans="14:14">
      <c r="N248" s="58"/>
    </row>
    <row r="249" spans="14:14">
      <c r="N249" s="58"/>
    </row>
    <row r="250" spans="14:14">
      <c r="N250" s="58"/>
    </row>
    <row r="251" spans="14:14">
      <c r="N251" s="58"/>
    </row>
    <row r="252" spans="14:14">
      <c r="N252" s="58"/>
    </row>
    <row r="253" spans="14:14">
      <c r="N253" s="58"/>
    </row>
    <row r="254" spans="14:14">
      <c r="N254" s="58"/>
    </row>
    <row r="255" spans="14:14">
      <c r="N255" s="58"/>
    </row>
    <row r="256" spans="14:14">
      <c r="N256" s="58"/>
    </row>
    <row r="257" spans="14:14">
      <c r="N257" s="58"/>
    </row>
    <row r="258" spans="14:14">
      <c r="N258" s="58"/>
    </row>
    <row r="259" spans="14:14">
      <c r="N259" s="58"/>
    </row>
    <row r="260" spans="14:14">
      <c r="N260" s="58"/>
    </row>
    <row r="261" spans="14:14">
      <c r="N261" s="58"/>
    </row>
    <row r="262" spans="14:14">
      <c r="N262" s="58"/>
    </row>
    <row r="263" spans="14:14">
      <c r="N263" s="58"/>
    </row>
    <row r="264" spans="14:14">
      <c r="N264" s="58"/>
    </row>
    <row r="265" spans="14:14">
      <c r="N265" s="58"/>
    </row>
    <row r="266" spans="14:14">
      <c r="N266" s="58"/>
    </row>
    <row r="267" spans="14:14">
      <c r="N267" s="58"/>
    </row>
    <row r="268" spans="14:14">
      <c r="N268" s="58"/>
    </row>
    <row r="269" spans="14:14">
      <c r="N269" s="58"/>
    </row>
  </sheetData>
  <mergeCells count="3">
    <mergeCell ref="I1:K1"/>
    <mergeCell ref="I2:J2"/>
    <mergeCell ref="K2:L2"/>
  </mergeCells>
  <conditionalFormatting sqref="I4 I6:I7 I9:I10 I12:I13 I15:I22 I24:I32 I34:I105">
    <cfRule type="expression" dxfId="887" priority="106" stopIfTrue="1">
      <formula>$G4=1</formula>
    </cfRule>
    <cfRule type="expression" dxfId="886" priority="107" stopIfTrue="1">
      <formula>OR($G4=2,$G4=3)</formula>
    </cfRule>
    <cfRule type="expression" dxfId="885" priority="108" stopIfTrue="1">
      <formula>$G4=4</formula>
    </cfRule>
  </conditionalFormatting>
  <conditionalFormatting sqref="J4 J6:J7 J9:J10 J12:J13 J15:J22 J24:J32 J34:J105">
    <cfRule type="expression" dxfId="884" priority="109" stopIfTrue="1">
      <formula>$G4=1</formula>
    </cfRule>
    <cfRule type="expression" dxfId="883" priority="110" stopIfTrue="1">
      <formula>OR($G4=2,$G4=3)</formula>
    </cfRule>
    <cfRule type="expression" dxfId="882" priority="111" stopIfTrue="1">
      <formula>$G4=4</formula>
    </cfRule>
  </conditionalFormatting>
  <conditionalFormatting sqref="K4 K6:K7 K9:K10 K12:K13 K15:K22 K24:K32 K34:K105">
    <cfRule type="expression" dxfId="881" priority="112" stopIfTrue="1">
      <formula>$G4=1</formula>
    </cfRule>
    <cfRule type="expression" dxfId="880" priority="113" stopIfTrue="1">
      <formula>OR($G4=2,$G4=3)</formula>
    </cfRule>
    <cfRule type="expression" dxfId="879" priority="114" stopIfTrue="1">
      <formula>$G4=4</formula>
    </cfRule>
  </conditionalFormatting>
  <conditionalFormatting sqref="L4 L6:L7 L9:L10 L12:L13 L15:L22 L24:L32 L34:L105">
    <cfRule type="expression" dxfId="878" priority="115" stopIfTrue="1">
      <formula>$G4=1</formula>
    </cfRule>
    <cfRule type="expression" dxfId="877" priority="116" stopIfTrue="1">
      <formula>OR($G4=2,$G4=3)</formula>
    </cfRule>
    <cfRule type="expression" dxfId="876" priority="117" stopIfTrue="1">
      <formula>$G4=4</formula>
    </cfRule>
  </conditionalFormatting>
  <conditionalFormatting sqref="M4 M6:M7 M9:M10 M12:M13 M15:M22 M24:M32 M34:M105">
    <cfRule type="expression" dxfId="875" priority="118" stopIfTrue="1">
      <formula>$G4=1</formula>
    </cfRule>
    <cfRule type="expression" dxfId="874" priority="119" stopIfTrue="1">
      <formula>OR($G4=2,$G4=3)</formula>
    </cfRule>
    <cfRule type="expression" dxfId="873" priority="120" stopIfTrue="1">
      <formula>$G4=4</formula>
    </cfRule>
  </conditionalFormatting>
  <conditionalFormatting sqref="I5">
    <cfRule type="expression" dxfId="872" priority="76" stopIfTrue="1">
      <formula>$G5=1</formula>
    </cfRule>
    <cfRule type="expression" dxfId="871" priority="77" stopIfTrue="1">
      <formula>OR($G5=2,$G5=3)</formula>
    </cfRule>
    <cfRule type="expression" dxfId="870" priority="78" stopIfTrue="1">
      <formula>$G5=4</formula>
    </cfRule>
  </conditionalFormatting>
  <conditionalFormatting sqref="J5">
    <cfRule type="expression" dxfId="869" priority="79" stopIfTrue="1">
      <formula>$G5=1</formula>
    </cfRule>
    <cfRule type="expression" dxfId="868" priority="80" stopIfTrue="1">
      <formula>OR($G5=2,$G5=3)</formula>
    </cfRule>
    <cfRule type="expression" dxfId="867" priority="81" stopIfTrue="1">
      <formula>$G5=4</formula>
    </cfRule>
  </conditionalFormatting>
  <conditionalFormatting sqref="K5">
    <cfRule type="expression" dxfId="866" priority="82" stopIfTrue="1">
      <formula>$G5=1</formula>
    </cfRule>
    <cfRule type="expression" dxfId="865" priority="83" stopIfTrue="1">
      <formula>OR($G5=2,$G5=3)</formula>
    </cfRule>
    <cfRule type="expression" dxfId="864" priority="84" stopIfTrue="1">
      <formula>$G5=4</formula>
    </cfRule>
  </conditionalFormatting>
  <conditionalFormatting sqref="L5">
    <cfRule type="expression" dxfId="863" priority="85" stopIfTrue="1">
      <formula>$G5=1</formula>
    </cfRule>
    <cfRule type="expression" dxfId="862" priority="86" stopIfTrue="1">
      <formula>OR($G5=2,$G5=3)</formula>
    </cfRule>
    <cfRule type="expression" dxfId="861" priority="87" stopIfTrue="1">
      <formula>$G5=4</formula>
    </cfRule>
  </conditionalFormatting>
  <conditionalFormatting sqref="M5">
    <cfRule type="expression" dxfId="860" priority="88" stopIfTrue="1">
      <formula>$G5=1</formula>
    </cfRule>
    <cfRule type="expression" dxfId="859" priority="89" stopIfTrue="1">
      <formula>OR($G5=2,$G5=3)</formula>
    </cfRule>
    <cfRule type="expression" dxfId="858" priority="90" stopIfTrue="1">
      <formula>$G5=4</formula>
    </cfRule>
  </conditionalFormatting>
  <conditionalFormatting sqref="I8">
    <cfRule type="expression" dxfId="857" priority="61" stopIfTrue="1">
      <formula>$G8=1</formula>
    </cfRule>
    <cfRule type="expression" dxfId="856" priority="62" stopIfTrue="1">
      <formula>OR($G8=2,$G8=3)</formula>
    </cfRule>
    <cfRule type="expression" dxfId="855" priority="63" stopIfTrue="1">
      <formula>$G8=4</formula>
    </cfRule>
  </conditionalFormatting>
  <conditionalFormatting sqref="J8">
    <cfRule type="expression" dxfId="854" priority="64" stopIfTrue="1">
      <formula>$G8=1</formula>
    </cfRule>
    <cfRule type="expression" dxfId="853" priority="65" stopIfTrue="1">
      <formula>OR($G8=2,$G8=3)</formula>
    </cfRule>
    <cfRule type="expression" dxfId="852" priority="66" stopIfTrue="1">
      <formula>$G8=4</formula>
    </cfRule>
  </conditionalFormatting>
  <conditionalFormatting sqref="K8">
    <cfRule type="expression" dxfId="851" priority="67" stopIfTrue="1">
      <formula>$G8=1</formula>
    </cfRule>
    <cfRule type="expression" dxfId="850" priority="68" stopIfTrue="1">
      <formula>OR($G8=2,$G8=3)</formula>
    </cfRule>
    <cfRule type="expression" dxfId="849" priority="69" stopIfTrue="1">
      <formula>$G8=4</formula>
    </cfRule>
  </conditionalFormatting>
  <conditionalFormatting sqref="L8">
    <cfRule type="expression" dxfId="848" priority="70" stopIfTrue="1">
      <formula>$G8=1</formula>
    </cfRule>
    <cfRule type="expression" dxfId="847" priority="71" stopIfTrue="1">
      <formula>OR($G8=2,$G8=3)</formula>
    </cfRule>
    <cfRule type="expression" dxfId="846" priority="72" stopIfTrue="1">
      <formula>$G8=4</formula>
    </cfRule>
  </conditionalFormatting>
  <conditionalFormatting sqref="M8">
    <cfRule type="expression" dxfId="845" priority="73" stopIfTrue="1">
      <formula>$G8=1</formula>
    </cfRule>
    <cfRule type="expression" dxfId="844" priority="74" stopIfTrue="1">
      <formula>OR($G8=2,$G8=3)</formula>
    </cfRule>
    <cfRule type="expression" dxfId="843" priority="75" stopIfTrue="1">
      <formula>$G8=4</formula>
    </cfRule>
  </conditionalFormatting>
  <conditionalFormatting sqref="I11">
    <cfRule type="expression" dxfId="842" priority="46" stopIfTrue="1">
      <formula>$G11=1</formula>
    </cfRule>
    <cfRule type="expression" dxfId="841" priority="47" stopIfTrue="1">
      <formula>OR($G11=2,$G11=3)</formula>
    </cfRule>
    <cfRule type="expression" dxfId="840" priority="48" stopIfTrue="1">
      <formula>$G11=4</formula>
    </cfRule>
  </conditionalFormatting>
  <conditionalFormatting sqref="J11">
    <cfRule type="expression" dxfId="839" priority="49" stopIfTrue="1">
      <formula>$G11=1</formula>
    </cfRule>
    <cfRule type="expression" dxfId="838" priority="50" stopIfTrue="1">
      <formula>OR($G11=2,$G11=3)</formula>
    </cfRule>
    <cfRule type="expression" dxfId="837" priority="51" stopIfTrue="1">
      <formula>$G11=4</formula>
    </cfRule>
  </conditionalFormatting>
  <conditionalFormatting sqref="K11">
    <cfRule type="expression" dxfId="836" priority="52" stopIfTrue="1">
      <formula>$G11=1</formula>
    </cfRule>
    <cfRule type="expression" dxfId="835" priority="53" stopIfTrue="1">
      <formula>OR($G11=2,$G11=3)</formula>
    </cfRule>
    <cfRule type="expression" dxfId="834" priority="54" stopIfTrue="1">
      <formula>$G11=4</formula>
    </cfRule>
  </conditionalFormatting>
  <conditionalFormatting sqref="L11">
    <cfRule type="expression" dxfId="833" priority="55" stopIfTrue="1">
      <formula>$G11=1</formula>
    </cfRule>
    <cfRule type="expression" dxfId="832" priority="56" stopIfTrue="1">
      <formula>OR($G11=2,$G11=3)</formula>
    </cfRule>
    <cfRule type="expression" dxfId="831" priority="57" stopIfTrue="1">
      <formula>$G11=4</formula>
    </cfRule>
  </conditionalFormatting>
  <conditionalFormatting sqref="M11">
    <cfRule type="expression" dxfId="830" priority="58" stopIfTrue="1">
      <formula>$G11=1</formula>
    </cfRule>
    <cfRule type="expression" dxfId="829" priority="59" stopIfTrue="1">
      <formula>OR($G11=2,$G11=3)</formula>
    </cfRule>
    <cfRule type="expression" dxfId="828" priority="60" stopIfTrue="1">
      <formula>$G11=4</formula>
    </cfRule>
  </conditionalFormatting>
  <conditionalFormatting sqref="I14">
    <cfRule type="expression" dxfId="827" priority="31" stopIfTrue="1">
      <formula>$G14=1</formula>
    </cfRule>
    <cfRule type="expression" dxfId="826" priority="32" stopIfTrue="1">
      <formula>OR($G14=2,$G14=3)</formula>
    </cfRule>
    <cfRule type="expression" dxfId="825" priority="33" stopIfTrue="1">
      <formula>$G14=4</formula>
    </cfRule>
  </conditionalFormatting>
  <conditionalFormatting sqref="J14">
    <cfRule type="expression" dxfId="824" priority="34" stopIfTrue="1">
      <formula>$G14=1</formula>
    </cfRule>
    <cfRule type="expression" dxfId="823" priority="35" stopIfTrue="1">
      <formula>OR($G14=2,$G14=3)</formula>
    </cfRule>
    <cfRule type="expression" dxfId="822" priority="36" stopIfTrue="1">
      <formula>$G14=4</formula>
    </cfRule>
  </conditionalFormatting>
  <conditionalFormatting sqref="K14">
    <cfRule type="expression" dxfId="821" priority="37" stopIfTrue="1">
      <formula>$G14=1</formula>
    </cfRule>
    <cfRule type="expression" dxfId="820" priority="38" stopIfTrue="1">
      <formula>OR($G14=2,$G14=3)</formula>
    </cfRule>
    <cfRule type="expression" dxfId="819" priority="39" stopIfTrue="1">
      <formula>$G14=4</formula>
    </cfRule>
  </conditionalFormatting>
  <conditionalFormatting sqref="L14">
    <cfRule type="expression" dxfId="818" priority="40" stopIfTrue="1">
      <formula>$G14=1</formula>
    </cfRule>
    <cfRule type="expression" dxfId="817" priority="41" stopIfTrue="1">
      <formula>OR($G14=2,$G14=3)</formula>
    </cfRule>
    <cfRule type="expression" dxfId="816" priority="42" stopIfTrue="1">
      <formula>$G14=4</formula>
    </cfRule>
  </conditionalFormatting>
  <conditionalFormatting sqref="M14">
    <cfRule type="expression" dxfId="815" priority="43" stopIfTrue="1">
      <formula>$G14=1</formula>
    </cfRule>
    <cfRule type="expression" dxfId="814" priority="44" stopIfTrue="1">
      <formula>OR($G14=2,$G14=3)</formula>
    </cfRule>
    <cfRule type="expression" dxfId="813" priority="45" stopIfTrue="1">
      <formula>$G14=4</formula>
    </cfRule>
  </conditionalFormatting>
  <conditionalFormatting sqref="I23">
    <cfRule type="expression" dxfId="812" priority="16" stopIfTrue="1">
      <formula>$G23=1</formula>
    </cfRule>
    <cfRule type="expression" dxfId="811" priority="17" stopIfTrue="1">
      <formula>OR($G23=2,$G23=3)</formula>
    </cfRule>
    <cfRule type="expression" dxfId="810" priority="18" stopIfTrue="1">
      <formula>$G23=4</formula>
    </cfRule>
  </conditionalFormatting>
  <conditionalFormatting sqref="J23">
    <cfRule type="expression" dxfId="809" priority="19" stopIfTrue="1">
      <formula>$G23=1</formula>
    </cfRule>
    <cfRule type="expression" dxfId="808" priority="20" stopIfTrue="1">
      <formula>OR($G23=2,$G23=3)</formula>
    </cfRule>
    <cfRule type="expression" dxfId="807" priority="21" stopIfTrue="1">
      <formula>$G23=4</formula>
    </cfRule>
  </conditionalFormatting>
  <conditionalFormatting sqref="K23">
    <cfRule type="expression" dxfId="806" priority="22" stopIfTrue="1">
      <formula>$G23=1</formula>
    </cfRule>
    <cfRule type="expression" dxfId="805" priority="23" stopIfTrue="1">
      <formula>OR($G23=2,$G23=3)</formula>
    </cfRule>
    <cfRule type="expression" dxfId="804" priority="24" stopIfTrue="1">
      <formula>$G23=4</formula>
    </cfRule>
  </conditionalFormatting>
  <conditionalFormatting sqref="L23">
    <cfRule type="expression" dxfId="803" priority="25" stopIfTrue="1">
      <formula>$G23=1</formula>
    </cfRule>
    <cfRule type="expression" dxfId="802" priority="26" stopIfTrue="1">
      <formula>OR($G23=2,$G23=3)</formula>
    </cfRule>
    <cfRule type="expression" dxfId="801" priority="27" stopIfTrue="1">
      <formula>$G23=4</formula>
    </cfRule>
  </conditionalFormatting>
  <conditionalFormatting sqref="M23">
    <cfRule type="expression" dxfId="800" priority="28" stopIfTrue="1">
      <formula>$G23=1</formula>
    </cfRule>
    <cfRule type="expression" dxfId="799" priority="29" stopIfTrue="1">
      <formula>OR($G23=2,$G23=3)</formula>
    </cfRule>
    <cfRule type="expression" dxfId="798" priority="30" stopIfTrue="1">
      <formula>$G23=4</formula>
    </cfRule>
  </conditionalFormatting>
  <conditionalFormatting sqref="I33">
    <cfRule type="expression" dxfId="797" priority="1" stopIfTrue="1">
      <formula>$G33=1</formula>
    </cfRule>
    <cfRule type="expression" dxfId="796" priority="2" stopIfTrue="1">
      <formula>OR($G33=2,$G33=3)</formula>
    </cfRule>
    <cfRule type="expression" dxfId="795" priority="3" stopIfTrue="1">
      <formula>$G33=4</formula>
    </cfRule>
  </conditionalFormatting>
  <conditionalFormatting sqref="J33">
    <cfRule type="expression" dxfId="794" priority="4" stopIfTrue="1">
      <formula>$G33=1</formula>
    </cfRule>
    <cfRule type="expression" dxfId="793" priority="5" stopIfTrue="1">
      <formula>OR($G33=2,$G33=3)</formula>
    </cfRule>
    <cfRule type="expression" dxfId="792" priority="6" stopIfTrue="1">
      <formula>$G33=4</formula>
    </cfRule>
  </conditionalFormatting>
  <conditionalFormatting sqref="K33">
    <cfRule type="expression" dxfId="791" priority="7" stopIfTrue="1">
      <formula>$G33=1</formula>
    </cfRule>
    <cfRule type="expression" dxfId="790" priority="8" stopIfTrue="1">
      <formula>OR($G33=2,$G33=3)</formula>
    </cfRule>
    <cfRule type="expression" dxfId="789" priority="9" stopIfTrue="1">
      <formula>$G33=4</formula>
    </cfRule>
  </conditionalFormatting>
  <conditionalFormatting sqref="L33">
    <cfRule type="expression" dxfId="788" priority="10" stopIfTrue="1">
      <formula>$G33=1</formula>
    </cfRule>
    <cfRule type="expression" dxfId="787" priority="11" stopIfTrue="1">
      <formula>OR($G33=2,$G33=3)</formula>
    </cfRule>
    <cfRule type="expression" dxfId="786" priority="12" stopIfTrue="1">
      <formula>$G33=4</formula>
    </cfRule>
  </conditionalFormatting>
  <conditionalFormatting sqref="M33">
    <cfRule type="expression" dxfId="785" priority="13" stopIfTrue="1">
      <formula>$G33=1</formula>
    </cfRule>
    <cfRule type="expression" dxfId="784" priority="14" stopIfTrue="1">
      <formula>OR($G33=2,$G33=3)</formula>
    </cfRule>
    <cfRule type="expression" dxfId="783" priority="15" stopIfTrue="1">
      <formula>$G33=4</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269"/>
  <sheetViews>
    <sheetView zoomScaleNormal="100" workbookViewId="0">
      <selection activeCell="L15" sqref="L15"/>
    </sheetView>
  </sheetViews>
  <sheetFormatPr defaultRowHeight="12.6"/>
  <cols>
    <col min="1" max="7" width="9.140625" customWidth="1"/>
    <col min="10" max="10" width="14.85546875" customWidth="1"/>
    <col min="12" max="12" width="65" style="115" customWidth="1"/>
    <col min="13" max="13" width="29.140625" customWidth="1"/>
    <col min="14" max="14" width="33.42578125" customWidth="1"/>
  </cols>
  <sheetData>
    <row r="1" spans="1:14" ht="63" customHeight="1">
      <c r="A1" s="9"/>
      <c r="B1" s="8"/>
      <c r="C1" s="8"/>
      <c r="D1" s="8"/>
      <c r="E1" s="8"/>
      <c r="F1" s="8"/>
      <c r="G1" s="8"/>
      <c r="H1" s="2"/>
      <c r="I1" s="226">
        <v>43160</v>
      </c>
      <c r="J1" s="227"/>
      <c r="K1" s="227"/>
      <c r="L1" s="84"/>
      <c r="M1" s="18"/>
      <c r="N1" s="58"/>
    </row>
    <row r="2" spans="1:14" ht="41.25" customHeight="1">
      <c r="A2" s="9" t="s">
        <v>223</v>
      </c>
      <c r="B2" s="8" t="s">
        <v>268</v>
      </c>
      <c r="C2" s="8" t="s">
        <v>269</v>
      </c>
      <c r="D2" s="8" t="s">
        <v>270</v>
      </c>
      <c r="E2" s="8" t="s">
        <v>271</v>
      </c>
      <c r="F2" s="8" t="s">
        <v>272</v>
      </c>
      <c r="G2" s="8" t="s">
        <v>273</v>
      </c>
      <c r="H2" s="2"/>
      <c r="I2" s="228" t="s">
        <v>223</v>
      </c>
      <c r="J2" s="229"/>
      <c r="K2" s="230" t="s">
        <v>225</v>
      </c>
      <c r="L2" s="231"/>
      <c r="M2" s="120" t="s">
        <v>274</v>
      </c>
      <c r="N2" s="58"/>
    </row>
    <row r="3" spans="1:14" ht="12.95">
      <c r="A3" s="10"/>
      <c r="B3" s="7"/>
      <c r="C3" s="7"/>
      <c r="D3" s="7"/>
      <c r="E3" s="7"/>
      <c r="F3" s="7"/>
      <c r="G3" s="7"/>
      <c r="H3" s="2"/>
      <c r="I3" s="12"/>
      <c r="J3" s="13"/>
      <c r="K3" s="14"/>
      <c r="L3" s="85"/>
      <c r="M3" s="19"/>
      <c r="N3" s="58" t="str">
        <f t="shared" ref="N3:N67" si="0">IF(M3="","",VLOOKUP(M3,comps,4,FALSE))</f>
        <v/>
      </c>
    </row>
    <row r="4" spans="1:14" ht="12.95">
      <c r="A4" s="10">
        <v>43160</v>
      </c>
      <c r="B4" s="7">
        <f t="shared" ref="B4:B67" si="1">WEEKDAY(A4,2)</f>
        <v>4</v>
      </c>
      <c r="C4" s="7" t="s">
        <v>280</v>
      </c>
      <c r="D4" s="7" t="str">
        <f t="shared" ref="D4:D67" si="2">IF(AND(B3=7,B4=7),"yes","no")</f>
        <v>no</v>
      </c>
      <c r="E4" s="7">
        <v>4</v>
      </c>
      <c r="F4" s="7">
        <v>1</v>
      </c>
      <c r="G4" s="7">
        <f t="shared" ref="G4:G67" si="3">IF(D4="yes","",IF(B4&lt;6,F4,IF(OR(B4=6,B4=7),4,"error")))</f>
        <v>1</v>
      </c>
      <c r="H4" s="2"/>
      <c r="I4" s="11">
        <v>42401</v>
      </c>
      <c r="J4" s="4" t="str">
        <f>IF(F4=1,C4,"")</f>
        <v>Tuesday</v>
      </c>
      <c r="K4" s="5" t="str">
        <f>IF(AND(B4&lt;6,F4&lt;3),"am",IF(B4&lt;6,"pm",""))</f>
        <v>am</v>
      </c>
      <c r="L4" s="86"/>
      <c r="M4" s="18"/>
      <c r="N4" s="58" t="str">
        <f>IF(M4="","",VLOOKUP(M4,comps,4,FALSE))</f>
        <v/>
      </c>
    </row>
    <row r="5" spans="1:14" ht="12.95">
      <c r="A5" s="10">
        <f t="shared" ref="A5:A68" si="4">IF(F4&lt;E4,A4,A4+1)</f>
        <v>43160</v>
      </c>
      <c r="B5" s="7">
        <f t="shared" si="1"/>
        <v>4</v>
      </c>
      <c r="C5" s="7" t="s">
        <v>280</v>
      </c>
      <c r="D5" s="7" t="str">
        <f t="shared" si="2"/>
        <v>no</v>
      </c>
      <c r="E5" s="7">
        <f t="shared" ref="E5:E67" si="5">IF(B5&lt;6,4,IF(B5=6,1,2))</f>
        <v>4</v>
      </c>
      <c r="F5" s="7">
        <f t="shared" ref="F5:F68" si="6">IF(F4&lt;E4,F4+1,1)</f>
        <v>2</v>
      </c>
      <c r="G5" s="7">
        <f t="shared" si="3"/>
        <v>2</v>
      </c>
      <c r="H5" s="2"/>
      <c r="I5" s="11" t="str">
        <f t="shared" ref="I5:I68" si="7">IF(F5=1,A5,"")</f>
        <v/>
      </c>
      <c r="J5" s="4" t="str">
        <f t="shared" ref="J5:J68" si="8">IF(F5=1,C5,"")</f>
        <v/>
      </c>
      <c r="K5" s="5"/>
      <c r="L5" s="86"/>
      <c r="M5" s="18"/>
      <c r="N5" s="58" t="str">
        <f t="shared" si="0"/>
        <v/>
      </c>
    </row>
    <row r="6" spans="1:14" ht="12.95">
      <c r="A6" s="10">
        <f t="shared" si="4"/>
        <v>43160</v>
      </c>
      <c r="B6" s="7">
        <f t="shared" si="1"/>
        <v>4</v>
      </c>
      <c r="C6" s="7" t="s">
        <v>280</v>
      </c>
      <c r="D6" s="7" t="str">
        <f t="shared" si="2"/>
        <v>no</v>
      </c>
      <c r="E6" s="7">
        <f t="shared" si="5"/>
        <v>4</v>
      </c>
      <c r="F6" s="7">
        <f t="shared" si="6"/>
        <v>3</v>
      </c>
      <c r="G6" s="7">
        <f t="shared" si="3"/>
        <v>3</v>
      </c>
      <c r="H6" s="2"/>
      <c r="I6" s="11" t="str">
        <f t="shared" si="7"/>
        <v/>
      </c>
      <c r="J6" s="4" t="str">
        <f t="shared" si="8"/>
        <v/>
      </c>
      <c r="K6" s="5" t="str">
        <f>IF(AND(B6&lt;6,F6&lt;3),"am",IF(B6&lt;6,"pm",""))</f>
        <v>pm</v>
      </c>
      <c r="L6" s="86"/>
      <c r="M6" s="18"/>
      <c r="N6" s="58" t="str">
        <f t="shared" si="0"/>
        <v/>
      </c>
    </row>
    <row r="7" spans="1:14" ht="12.95">
      <c r="A7" s="10">
        <f t="shared" si="4"/>
        <v>43160</v>
      </c>
      <c r="B7" s="7">
        <f t="shared" si="1"/>
        <v>4</v>
      </c>
      <c r="C7" s="7" t="s">
        <v>280</v>
      </c>
      <c r="D7" s="7" t="str">
        <f t="shared" si="2"/>
        <v>no</v>
      </c>
      <c r="E7" s="7">
        <f t="shared" si="5"/>
        <v>4</v>
      </c>
      <c r="F7" s="7">
        <f t="shared" si="6"/>
        <v>4</v>
      </c>
      <c r="G7" s="7">
        <f t="shared" si="3"/>
        <v>4</v>
      </c>
      <c r="H7" s="2"/>
      <c r="I7" s="11" t="str">
        <f t="shared" si="7"/>
        <v/>
      </c>
      <c r="J7" s="4" t="str">
        <f t="shared" si="8"/>
        <v/>
      </c>
      <c r="K7" s="5"/>
      <c r="L7" s="86"/>
      <c r="M7" s="18"/>
      <c r="N7" s="58" t="str">
        <f t="shared" si="0"/>
        <v/>
      </c>
    </row>
    <row r="8" spans="1:14" ht="12.95">
      <c r="A8" s="10">
        <f t="shared" si="4"/>
        <v>43161</v>
      </c>
      <c r="B8" s="7">
        <f t="shared" si="1"/>
        <v>5</v>
      </c>
      <c r="C8" s="7" t="s">
        <v>281</v>
      </c>
      <c r="D8" s="7" t="str">
        <f t="shared" si="2"/>
        <v>no</v>
      </c>
      <c r="E8" s="7">
        <f t="shared" si="5"/>
        <v>4</v>
      </c>
      <c r="F8" s="7">
        <f t="shared" si="6"/>
        <v>1</v>
      </c>
      <c r="G8" s="7">
        <f t="shared" si="3"/>
        <v>1</v>
      </c>
      <c r="H8" s="2"/>
      <c r="I8" s="11">
        <f t="shared" si="7"/>
        <v>43161</v>
      </c>
      <c r="J8" s="4" t="str">
        <f t="shared" si="8"/>
        <v>Wednesday</v>
      </c>
      <c r="K8" s="5" t="str">
        <f>IF(AND(B8&lt;6,F8&lt;3),"am",IF(B8&lt;6,"pm",""))</f>
        <v>am</v>
      </c>
      <c r="L8" s="86"/>
      <c r="M8" s="18"/>
      <c r="N8" s="58" t="str">
        <f t="shared" si="0"/>
        <v/>
      </c>
    </row>
    <row r="9" spans="1:14" ht="12.95">
      <c r="A9" s="10">
        <f t="shared" si="4"/>
        <v>43161</v>
      </c>
      <c r="B9" s="7">
        <f t="shared" si="1"/>
        <v>5</v>
      </c>
      <c r="C9" s="7" t="s">
        <v>281</v>
      </c>
      <c r="D9" s="7" t="str">
        <f t="shared" si="2"/>
        <v>no</v>
      </c>
      <c r="E9" s="7">
        <f t="shared" si="5"/>
        <v>4</v>
      </c>
      <c r="F9" s="7">
        <f t="shared" si="6"/>
        <v>2</v>
      </c>
      <c r="G9" s="7">
        <f t="shared" si="3"/>
        <v>2</v>
      </c>
      <c r="H9" s="2"/>
      <c r="I9" s="11" t="str">
        <f t="shared" si="7"/>
        <v/>
      </c>
      <c r="J9" s="4" t="str">
        <f t="shared" si="8"/>
        <v/>
      </c>
      <c r="K9" s="5"/>
      <c r="L9" s="86"/>
      <c r="M9" s="18"/>
      <c r="N9" s="58" t="str">
        <f t="shared" si="0"/>
        <v/>
      </c>
    </row>
    <row r="10" spans="1:14" ht="12.95">
      <c r="A10" s="10">
        <f t="shared" si="4"/>
        <v>43161</v>
      </c>
      <c r="B10" s="7">
        <f t="shared" si="1"/>
        <v>5</v>
      </c>
      <c r="C10" s="7" t="str">
        <f t="shared" ref="C10:C73" si="9">CHOOSE(B10,"Monday","Tuesday","Wednesday","Thursday","Friday","Saturday","Sunday")</f>
        <v>Friday</v>
      </c>
      <c r="D10" s="7" t="str">
        <f t="shared" si="2"/>
        <v>no</v>
      </c>
      <c r="E10" s="7">
        <f t="shared" si="5"/>
        <v>4</v>
      </c>
      <c r="F10" s="7">
        <f t="shared" si="6"/>
        <v>3</v>
      </c>
      <c r="G10" s="7">
        <f t="shared" si="3"/>
        <v>3</v>
      </c>
      <c r="H10" s="2"/>
      <c r="I10" s="11" t="str">
        <f t="shared" si="7"/>
        <v/>
      </c>
      <c r="J10" s="4" t="str">
        <f t="shared" si="8"/>
        <v/>
      </c>
      <c r="K10" s="5" t="str">
        <f>IF(AND(B10&lt;6,F10&lt;3),"am",IF(B10&lt;6,"pm",""))</f>
        <v>pm</v>
      </c>
      <c r="L10" s="86"/>
      <c r="M10" s="18"/>
      <c r="N10" s="58" t="str">
        <f t="shared" si="0"/>
        <v/>
      </c>
    </row>
    <row r="11" spans="1:14" ht="12.95">
      <c r="A11" s="10">
        <f t="shared" si="4"/>
        <v>43161</v>
      </c>
      <c r="B11" s="7">
        <f t="shared" si="1"/>
        <v>5</v>
      </c>
      <c r="C11" s="7" t="str">
        <f t="shared" si="9"/>
        <v>Friday</v>
      </c>
      <c r="D11" s="7" t="str">
        <f t="shared" si="2"/>
        <v>no</v>
      </c>
      <c r="E11" s="7">
        <f t="shared" si="5"/>
        <v>4</v>
      </c>
      <c r="F11" s="7">
        <f t="shared" si="6"/>
        <v>4</v>
      </c>
      <c r="G11" s="7">
        <f t="shared" si="3"/>
        <v>4</v>
      </c>
      <c r="H11" s="2"/>
      <c r="I11" s="11" t="str">
        <f t="shared" si="7"/>
        <v/>
      </c>
      <c r="J11" s="4" t="str">
        <f t="shared" si="8"/>
        <v/>
      </c>
      <c r="K11" s="5"/>
      <c r="L11" s="86"/>
      <c r="M11" s="18"/>
      <c r="N11" s="58" t="str">
        <f t="shared" si="0"/>
        <v/>
      </c>
    </row>
    <row r="12" spans="1:14" ht="12.95">
      <c r="A12" s="10">
        <f t="shared" si="4"/>
        <v>43162</v>
      </c>
      <c r="B12" s="7">
        <f t="shared" si="1"/>
        <v>6</v>
      </c>
      <c r="C12" s="7" t="str">
        <f t="shared" si="9"/>
        <v>Saturday</v>
      </c>
      <c r="D12" s="7" t="str">
        <f t="shared" si="2"/>
        <v>no</v>
      </c>
      <c r="E12" s="7">
        <f t="shared" si="5"/>
        <v>1</v>
      </c>
      <c r="F12" s="7">
        <f t="shared" si="6"/>
        <v>1</v>
      </c>
      <c r="G12" s="7">
        <f t="shared" si="3"/>
        <v>4</v>
      </c>
      <c r="H12" s="2"/>
      <c r="I12" s="11">
        <f t="shared" si="7"/>
        <v>43162</v>
      </c>
      <c r="J12" s="4" t="str">
        <f t="shared" si="8"/>
        <v>Saturday</v>
      </c>
      <c r="K12" s="5" t="str">
        <f>IF(AND(B12&lt;6,F12&lt;3),"am",IF(B12&lt;6,"pm",""))</f>
        <v/>
      </c>
      <c r="L12" s="86"/>
      <c r="M12" s="18"/>
      <c r="N12" s="58" t="str">
        <f t="shared" si="0"/>
        <v/>
      </c>
    </row>
    <row r="13" spans="1:14" ht="12.95">
      <c r="A13" s="10">
        <f t="shared" si="4"/>
        <v>43163</v>
      </c>
      <c r="B13" s="7">
        <f t="shared" si="1"/>
        <v>7</v>
      </c>
      <c r="C13" s="7" t="str">
        <f t="shared" si="9"/>
        <v>Sunday</v>
      </c>
      <c r="D13" s="7" t="str">
        <f t="shared" si="2"/>
        <v>no</v>
      </c>
      <c r="E13" s="7">
        <f t="shared" si="5"/>
        <v>2</v>
      </c>
      <c r="F13" s="7">
        <f t="shared" si="6"/>
        <v>1</v>
      </c>
      <c r="G13" s="7">
        <f t="shared" si="3"/>
        <v>4</v>
      </c>
      <c r="H13" s="2"/>
      <c r="I13" s="11">
        <f t="shared" si="7"/>
        <v>43163</v>
      </c>
      <c r="J13" s="4" t="str">
        <f t="shared" si="8"/>
        <v>Sunday</v>
      </c>
      <c r="K13" s="5"/>
      <c r="L13" s="86"/>
      <c r="M13" s="18"/>
      <c r="N13" s="58" t="str">
        <f t="shared" si="0"/>
        <v/>
      </c>
    </row>
    <row r="14" spans="1:14" ht="12.95">
      <c r="A14" s="10">
        <f t="shared" si="4"/>
        <v>43163</v>
      </c>
      <c r="B14" s="7">
        <f t="shared" si="1"/>
        <v>7</v>
      </c>
      <c r="C14" s="7" t="str">
        <f t="shared" si="9"/>
        <v>Sunday</v>
      </c>
      <c r="D14" s="7" t="str">
        <f t="shared" si="2"/>
        <v>yes</v>
      </c>
      <c r="E14" s="7">
        <f t="shared" si="5"/>
        <v>2</v>
      </c>
      <c r="F14" s="7">
        <f t="shared" si="6"/>
        <v>2</v>
      </c>
      <c r="G14" s="7" t="str">
        <f t="shared" si="3"/>
        <v/>
      </c>
      <c r="H14" s="2"/>
      <c r="I14" s="11" t="str">
        <f t="shared" si="7"/>
        <v/>
      </c>
      <c r="J14" s="4" t="str">
        <f t="shared" si="8"/>
        <v/>
      </c>
      <c r="K14" s="5" t="str">
        <f>IF(AND(B14&lt;6,F14&lt;3),"am",IF(B14&lt;6,"pm",""))</f>
        <v/>
      </c>
      <c r="L14" s="86"/>
      <c r="M14" s="18"/>
      <c r="N14" s="58" t="str">
        <f t="shared" si="0"/>
        <v/>
      </c>
    </row>
    <row r="15" spans="1:14" ht="12.95">
      <c r="A15" s="10">
        <f t="shared" si="4"/>
        <v>43164</v>
      </c>
      <c r="B15" s="7">
        <f t="shared" si="1"/>
        <v>1</v>
      </c>
      <c r="C15" s="7" t="str">
        <f t="shared" si="9"/>
        <v>Monday</v>
      </c>
      <c r="D15" s="7" t="str">
        <f t="shared" si="2"/>
        <v>no</v>
      </c>
      <c r="E15" s="7">
        <f t="shared" si="5"/>
        <v>4</v>
      </c>
      <c r="F15" s="7">
        <f t="shared" si="6"/>
        <v>1</v>
      </c>
      <c r="G15" s="7">
        <f t="shared" si="3"/>
        <v>1</v>
      </c>
      <c r="H15" s="2"/>
      <c r="I15" s="11">
        <f t="shared" si="7"/>
        <v>43164</v>
      </c>
      <c r="J15" s="4" t="str">
        <f t="shared" si="8"/>
        <v>Monday</v>
      </c>
      <c r="K15" s="5"/>
      <c r="L15" s="86"/>
      <c r="M15" s="18"/>
      <c r="N15" s="58" t="str">
        <f t="shared" si="0"/>
        <v/>
      </c>
    </row>
    <row r="16" spans="1:14" ht="12.95">
      <c r="A16" s="10">
        <f t="shared" si="4"/>
        <v>43164</v>
      </c>
      <c r="B16" s="7">
        <f t="shared" si="1"/>
        <v>1</v>
      </c>
      <c r="C16" s="7" t="str">
        <f t="shared" si="9"/>
        <v>Monday</v>
      </c>
      <c r="D16" s="7" t="str">
        <f t="shared" si="2"/>
        <v>no</v>
      </c>
      <c r="E16" s="7">
        <f t="shared" si="5"/>
        <v>4</v>
      </c>
      <c r="F16" s="7">
        <f t="shared" si="6"/>
        <v>2</v>
      </c>
      <c r="G16" s="7">
        <f t="shared" si="3"/>
        <v>2</v>
      </c>
      <c r="H16" s="2"/>
      <c r="I16" s="11" t="str">
        <f t="shared" si="7"/>
        <v/>
      </c>
      <c r="J16" s="4" t="str">
        <f t="shared" si="8"/>
        <v/>
      </c>
      <c r="K16" s="5" t="str">
        <f>IF(AND(B16&lt;6,F16&lt;3),"am",IF(B16&lt;6,"pm",""))</f>
        <v>am</v>
      </c>
      <c r="L16" s="86"/>
      <c r="M16" s="18"/>
      <c r="N16" s="58" t="str">
        <f t="shared" si="0"/>
        <v/>
      </c>
    </row>
    <row r="17" spans="1:14" ht="12.95">
      <c r="A17" s="10">
        <f t="shared" si="4"/>
        <v>43164</v>
      </c>
      <c r="B17" s="7">
        <f t="shared" si="1"/>
        <v>1</v>
      </c>
      <c r="C17" s="7" t="str">
        <f t="shared" si="9"/>
        <v>Monday</v>
      </c>
      <c r="D17" s="7" t="str">
        <f t="shared" si="2"/>
        <v>no</v>
      </c>
      <c r="E17" s="7">
        <f t="shared" si="5"/>
        <v>4</v>
      </c>
      <c r="F17" s="7">
        <f t="shared" si="6"/>
        <v>3</v>
      </c>
      <c r="G17" s="7">
        <f t="shared" si="3"/>
        <v>3</v>
      </c>
      <c r="H17" s="2"/>
      <c r="I17" s="11" t="str">
        <f t="shared" si="7"/>
        <v/>
      </c>
      <c r="J17" s="4" t="str">
        <f t="shared" si="8"/>
        <v/>
      </c>
      <c r="K17" s="5"/>
      <c r="L17" s="86"/>
      <c r="M17" s="18"/>
      <c r="N17" s="58" t="str">
        <f t="shared" si="0"/>
        <v/>
      </c>
    </row>
    <row r="18" spans="1:14" ht="12.95">
      <c r="A18" s="10">
        <f t="shared" si="4"/>
        <v>43164</v>
      </c>
      <c r="B18" s="7">
        <f t="shared" si="1"/>
        <v>1</v>
      </c>
      <c r="C18" s="7" t="str">
        <f t="shared" si="9"/>
        <v>Monday</v>
      </c>
      <c r="D18" s="7" t="str">
        <f t="shared" si="2"/>
        <v>no</v>
      </c>
      <c r="E18" s="7">
        <f t="shared" si="5"/>
        <v>4</v>
      </c>
      <c r="F18" s="7">
        <f t="shared" si="6"/>
        <v>4</v>
      </c>
      <c r="G18" s="7">
        <f t="shared" si="3"/>
        <v>4</v>
      </c>
      <c r="H18" s="2"/>
      <c r="I18" s="11" t="str">
        <f t="shared" si="7"/>
        <v/>
      </c>
      <c r="J18" s="4" t="str">
        <f t="shared" si="8"/>
        <v/>
      </c>
      <c r="K18" s="5" t="str">
        <f>IF(AND(B18&lt;6,F18&lt;3),"am",IF(B18&lt;6,"pm",""))</f>
        <v>pm</v>
      </c>
      <c r="L18" s="86"/>
      <c r="M18" s="18"/>
      <c r="N18" s="58" t="str">
        <f t="shared" si="0"/>
        <v/>
      </c>
    </row>
    <row r="19" spans="1:14" ht="12.95">
      <c r="A19" s="10">
        <f t="shared" si="4"/>
        <v>43165</v>
      </c>
      <c r="B19" s="7">
        <f t="shared" si="1"/>
        <v>2</v>
      </c>
      <c r="C19" s="7" t="str">
        <f t="shared" si="9"/>
        <v>Tuesday</v>
      </c>
      <c r="D19" s="7" t="str">
        <f t="shared" si="2"/>
        <v>no</v>
      </c>
      <c r="E19" s="7">
        <f t="shared" si="5"/>
        <v>4</v>
      </c>
      <c r="F19" s="7">
        <f t="shared" si="6"/>
        <v>1</v>
      </c>
      <c r="G19" s="7">
        <f t="shared" si="3"/>
        <v>1</v>
      </c>
      <c r="H19" s="2"/>
      <c r="I19" s="11">
        <f t="shared" si="7"/>
        <v>43165</v>
      </c>
      <c r="J19" s="4" t="str">
        <f t="shared" si="8"/>
        <v>Tuesday</v>
      </c>
      <c r="K19" s="5"/>
      <c r="L19" s="86"/>
      <c r="M19" s="18"/>
      <c r="N19" s="58" t="str">
        <f t="shared" si="0"/>
        <v/>
      </c>
    </row>
    <row r="20" spans="1:14" ht="12.95">
      <c r="A20" s="10">
        <f t="shared" si="4"/>
        <v>43165</v>
      </c>
      <c r="B20" s="7">
        <f t="shared" si="1"/>
        <v>2</v>
      </c>
      <c r="C20" s="7" t="str">
        <f t="shared" si="9"/>
        <v>Tuesday</v>
      </c>
      <c r="D20" s="7" t="str">
        <f t="shared" si="2"/>
        <v>no</v>
      </c>
      <c r="E20" s="7">
        <f t="shared" si="5"/>
        <v>4</v>
      </c>
      <c r="F20" s="7">
        <f t="shared" si="6"/>
        <v>2</v>
      </c>
      <c r="G20" s="7">
        <f t="shared" si="3"/>
        <v>2</v>
      </c>
      <c r="H20" s="2"/>
      <c r="I20" s="11" t="str">
        <f t="shared" si="7"/>
        <v/>
      </c>
      <c r="J20" s="4" t="str">
        <f t="shared" si="8"/>
        <v/>
      </c>
      <c r="K20" s="5" t="str">
        <f>IF(AND(B20&lt;6,F20&lt;3),"am",IF(B20&lt;6,"pm",""))</f>
        <v>am</v>
      </c>
      <c r="L20" s="86"/>
      <c r="M20" s="18"/>
      <c r="N20" s="58" t="str">
        <f t="shared" si="0"/>
        <v/>
      </c>
    </row>
    <row r="21" spans="1:14" ht="12.95">
      <c r="A21" s="10">
        <f t="shared" si="4"/>
        <v>43165</v>
      </c>
      <c r="B21" s="7">
        <f t="shared" si="1"/>
        <v>2</v>
      </c>
      <c r="C21" s="7" t="str">
        <f t="shared" si="9"/>
        <v>Tuesday</v>
      </c>
      <c r="D21" s="7" t="str">
        <f t="shared" si="2"/>
        <v>no</v>
      </c>
      <c r="E21" s="7">
        <f t="shared" si="5"/>
        <v>4</v>
      </c>
      <c r="F21" s="7">
        <f t="shared" si="6"/>
        <v>3</v>
      </c>
      <c r="G21" s="7">
        <f t="shared" si="3"/>
        <v>3</v>
      </c>
      <c r="H21" s="2"/>
      <c r="I21" s="11" t="str">
        <f t="shared" si="7"/>
        <v/>
      </c>
      <c r="J21" s="4" t="str">
        <f t="shared" si="8"/>
        <v/>
      </c>
      <c r="K21" s="5"/>
      <c r="L21" s="86"/>
      <c r="M21" s="18"/>
      <c r="N21" s="58" t="str">
        <f t="shared" si="0"/>
        <v/>
      </c>
    </row>
    <row r="22" spans="1:14" ht="12.95">
      <c r="A22" s="10">
        <f t="shared" si="4"/>
        <v>43165</v>
      </c>
      <c r="B22" s="7">
        <f t="shared" si="1"/>
        <v>2</v>
      </c>
      <c r="C22" s="7" t="str">
        <f t="shared" si="9"/>
        <v>Tuesday</v>
      </c>
      <c r="D22" s="7" t="str">
        <f t="shared" si="2"/>
        <v>no</v>
      </c>
      <c r="E22" s="7">
        <f t="shared" si="5"/>
        <v>4</v>
      </c>
      <c r="F22" s="7">
        <f t="shared" si="6"/>
        <v>4</v>
      </c>
      <c r="G22" s="7">
        <f t="shared" si="3"/>
        <v>4</v>
      </c>
      <c r="H22" s="2"/>
      <c r="I22" s="11" t="str">
        <f t="shared" si="7"/>
        <v/>
      </c>
      <c r="J22" s="4" t="str">
        <f t="shared" si="8"/>
        <v/>
      </c>
      <c r="K22" s="5" t="str">
        <f>IF(AND(B22&lt;6,F22&lt;3),"am",IF(B22&lt;6,"pm",""))</f>
        <v>pm</v>
      </c>
      <c r="L22" s="86"/>
      <c r="M22" s="18"/>
      <c r="N22" s="58" t="str">
        <f t="shared" si="0"/>
        <v/>
      </c>
    </row>
    <row r="23" spans="1:14" ht="12.95">
      <c r="A23" s="10">
        <f t="shared" si="4"/>
        <v>43166</v>
      </c>
      <c r="B23" s="7">
        <f t="shared" si="1"/>
        <v>3</v>
      </c>
      <c r="C23" s="7" t="str">
        <f t="shared" si="9"/>
        <v>Wednesday</v>
      </c>
      <c r="D23" s="7" t="str">
        <f t="shared" si="2"/>
        <v>no</v>
      </c>
      <c r="E23" s="7">
        <f t="shared" si="5"/>
        <v>4</v>
      </c>
      <c r="F23" s="7">
        <f t="shared" si="6"/>
        <v>1</v>
      </c>
      <c r="G23" s="7">
        <f t="shared" si="3"/>
        <v>1</v>
      </c>
      <c r="H23" s="2"/>
      <c r="I23" s="11">
        <f t="shared" si="7"/>
        <v>43166</v>
      </c>
      <c r="J23" s="4" t="str">
        <f t="shared" si="8"/>
        <v>Wednesday</v>
      </c>
      <c r="K23" s="5" t="str">
        <f>IF(AND(B23&lt;6,F23&lt;3),"am",IF(B23&lt;6,"pm",""))</f>
        <v>am</v>
      </c>
      <c r="L23" s="86"/>
      <c r="M23" s="18"/>
      <c r="N23" s="58" t="str">
        <f t="shared" si="0"/>
        <v/>
      </c>
    </row>
    <row r="24" spans="1:14" ht="12.95">
      <c r="A24" s="10">
        <f t="shared" si="4"/>
        <v>43166</v>
      </c>
      <c r="B24" s="7">
        <f t="shared" si="1"/>
        <v>3</v>
      </c>
      <c r="C24" s="7" t="str">
        <f t="shared" si="9"/>
        <v>Wednesday</v>
      </c>
      <c r="D24" s="7" t="str">
        <f t="shared" si="2"/>
        <v>no</v>
      </c>
      <c r="E24" s="7">
        <f t="shared" si="5"/>
        <v>4</v>
      </c>
      <c r="F24" s="7">
        <f t="shared" si="6"/>
        <v>2</v>
      </c>
      <c r="G24" s="7">
        <f t="shared" si="3"/>
        <v>2</v>
      </c>
      <c r="H24" s="2"/>
      <c r="I24" s="11" t="str">
        <f t="shared" si="7"/>
        <v/>
      </c>
      <c r="J24" s="4" t="str">
        <f t="shared" si="8"/>
        <v/>
      </c>
      <c r="K24" s="5"/>
      <c r="L24" s="86"/>
      <c r="M24" s="18"/>
      <c r="N24" s="58" t="str">
        <f t="shared" si="0"/>
        <v/>
      </c>
    </row>
    <row r="25" spans="1:14" ht="12.95">
      <c r="A25" s="10">
        <f t="shared" si="4"/>
        <v>43166</v>
      </c>
      <c r="B25" s="7">
        <f t="shared" si="1"/>
        <v>3</v>
      </c>
      <c r="C25" s="7" t="str">
        <f t="shared" si="9"/>
        <v>Wednesday</v>
      </c>
      <c r="D25" s="7" t="str">
        <f t="shared" si="2"/>
        <v>no</v>
      </c>
      <c r="E25" s="7">
        <f t="shared" si="5"/>
        <v>4</v>
      </c>
      <c r="F25" s="7">
        <f t="shared" si="6"/>
        <v>3</v>
      </c>
      <c r="G25" s="7">
        <f t="shared" si="3"/>
        <v>3</v>
      </c>
      <c r="H25" s="2"/>
      <c r="I25" s="11" t="str">
        <f t="shared" si="7"/>
        <v/>
      </c>
      <c r="J25" s="4" t="str">
        <f t="shared" si="8"/>
        <v/>
      </c>
      <c r="K25" s="5" t="str">
        <f>IF(AND(B25&lt;6,F25&lt;3),"am",IF(B25&lt;6,"pm",""))</f>
        <v>pm</v>
      </c>
      <c r="L25" s="86"/>
      <c r="M25" s="18"/>
      <c r="N25" s="58" t="str">
        <f t="shared" si="0"/>
        <v/>
      </c>
    </row>
    <row r="26" spans="1:14" ht="12.95">
      <c r="A26" s="10">
        <f t="shared" si="4"/>
        <v>43166</v>
      </c>
      <c r="B26" s="7">
        <f t="shared" si="1"/>
        <v>3</v>
      </c>
      <c r="C26" s="7" t="str">
        <f t="shared" si="9"/>
        <v>Wednesday</v>
      </c>
      <c r="D26" s="7" t="str">
        <f t="shared" si="2"/>
        <v>no</v>
      </c>
      <c r="E26" s="7">
        <f t="shared" si="5"/>
        <v>4</v>
      </c>
      <c r="F26" s="7">
        <f t="shared" si="6"/>
        <v>4</v>
      </c>
      <c r="G26" s="7">
        <f t="shared" si="3"/>
        <v>4</v>
      </c>
      <c r="H26" s="2"/>
      <c r="I26" s="11" t="str">
        <f t="shared" si="7"/>
        <v/>
      </c>
      <c r="J26" s="4" t="str">
        <f t="shared" si="8"/>
        <v/>
      </c>
      <c r="K26" s="5"/>
      <c r="L26" s="86"/>
      <c r="M26" s="18"/>
      <c r="N26" s="58" t="str">
        <f t="shared" si="0"/>
        <v/>
      </c>
    </row>
    <row r="27" spans="1:14" ht="12.95">
      <c r="A27" s="10">
        <f t="shared" si="4"/>
        <v>43167</v>
      </c>
      <c r="B27" s="7">
        <f t="shared" si="1"/>
        <v>4</v>
      </c>
      <c r="C27" s="7" t="str">
        <f t="shared" si="9"/>
        <v>Thursday</v>
      </c>
      <c r="D27" s="7" t="str">
        <f t="shared" si="2"/>
        <v>no</v>
      </c>
      <c r="E27" s="7">
        <f t="shared" si="5"/>
        <v>4</v>
      </c>
      <c r="F27" s="7">
        <f t="shared" si="6"/>
        <v>1</v>
      </c>
      <c r="G27" s="7">
        <f t="shared" si="3"/>
        <v>1</v>
      </c>
      <c r="H27" s="2"/>
      <c r="I27" s="11">
        <f t="shared" si="7"/>
        <v>43167</v>
      </c>
      <c r="J27" s="4" t="str">
        <f t="shared" si="8"/>
        <v>Thursday</v>
      </c>
      <c r="K27" s="5" t="str">
        <f>IF(AND(B27&lt;6,F27&lt;3),"am",IF(B27&lt;6,"pm",""))</f>
        <v>am</v>
      </c>
      <c r="L27" s="86"/>
      <c r="M27" s="18"/>
      <c r="N27" s="58" t="str">
        <f t="shared" si="0"/>
        <v/>
      </c>
    </row>
    <row r="28" spans="1:14" ht="12.95">
      <c r="A28" s="10">
        <f t="shared" si="4"/>
        <v>43167</v>
      </c>
      <c r="B28" s="7">
        <f t="shared" si="1"/>
        <v>4</v>
      </c>
      <c r="C28" s="7" t="str">
        <f t="shared" si="9"/>
        <v>Thursday</v>
      </c>
      <c r="D28" s="7" t="str">
        <f t="shared" si="2"/>
        <v>no</v>
      </c>
      <c r="E28" s="7">
        <f t="shared" si="5"/>
        <v>4</v>
      </c>
      <c r="F28" s="7">
        <f t="shared" si="6"/>
        <v>2</v>
      </c>
      <c r="G28" s="7">
        <f t="shared" si="3"/>
        <v>2</v>
      </c>
      <c r="H28" s="2"/>
      <c r="I28" s="11" t="str">
        <f t="shared" si="7"/>
        <v/>
      </c>
      <c r="J28" s="4" t="str">
        <f t="shared" si="8"/>
        <v/>
      </c>
      <c r="K28" s="5"/>
      <c r="L28" s="86"/>
      <c r="M28" s="18"/>
      <c r="N28" s="58" t="str">
        <f t="shared" si="0"/>
        <v/>
      </c>
    </row>
    <row r="29" spans="1:14" ht="12.95">
      <c r="A29" s="10">
        <f t="shared" si="4"/>
        <v>43167</v>
      </c>
      <c r="B29" s="7">
        <f t="shared" si="1"/>
        <v>4</v>
      </c>
      <c r="C29" s="7" t="str">
        <f t="shared" si="9"/>
        <v>Thursday</v>
      </c>
      <c r="D29" s="7" t="str">
        <f t="shared" si="2"/>
        <v>no</v>
      </c>
      <c r="E29" s="7">
        <f t="shared" si="5"/>
        <v>4</v>
      </c>
      <c r="F29" s="7">
        <f t="shared" si="6"/>
        <v>3</v>
      </c>
      <c r="G29" s="7">
        <f t="shared" si="3"/>
        <v>3</v>
      </c>
      <c r="H29" s="2"/>
      <c r="I29" s="11" t="str">
        <f t="shared" si="7"/>
        <v/>
      </c>
      <c r="J29" s="4" t="str">
        <f t="shared" si="8"/>
        <v/>
      </c>
      <c r="K29" s="5" t="str">
        <f>IF(AND(B29&lt;6,F29&lt;3),"am",IF(B29&lt;6,"pm",""))</f>
        <v>pm</v>
      </c>
      <c r="L29" s="86"/>
      <c r="M29" s="18"/>
      <c r="N29" s="58" t="str">
        <f t="shared" si="0"/>
        <v/>
      </c>
    </row>
    <row r="30" spans="1:14" ht="12.95">
      <c r="A30" s="10">
        <f t="shared" si="4"/>
        <v>43167</v>
      </c>
      <c r="B30" s="7">
        <f t="shared" si="1"/>
        <v>4</v>
      </c>
      <c r="C30" s="7" t="str">
        <f t="shared" si="9"/>
        <v>Thursday</v>
      </c>
      <c r="D30" s="7" t="str">
        <f t="shared" si="2"/>
        <v>no</v>
      </c>
      <c r="E30" s="7">
        <f t="shared" si="5"/>
        <v>4</v>
      </c>
      <c r="F30" s="7">
        <f t="shared" si="6"/>
        <v>4</v>
      </c>
      <c r="G30" s="7">
        <f t="shared" si="3"/>
        <v>4</v>
      </c>
      <c r="H30" s="2"/>
      <c r="I30" s="11" t="str">
        <f t="shared" si="7"/>
        <v/>
      </c>
      <c r="J30" s="4" t="str">
        <f t="shared" si="8"/>
        <v/>
      </c>
      <c r="K30" s="5"/>
      <c r="L30" s="86"/>
      <c r="M30" s="18"/>
      <c r="N30" s="58" t="str">
        <f t="shared" si="0"/>
        <v/>
      </c>
    </row>
    <row r="31" spans="1:14" ht="12.95">
      <c r="A31" s="10">
        <f t="shared" si="4"/>
        <v>43168</v>
      </c>
      <c r="B31" s="7">
        <f t="shared" si="1"/>
        <v>5</v>
      </c>
      <c r="C31" s="7" t="str">
        <f t="shared" si="9"/>
        <v>Friday</v>
      </c>
      <c r="D31" s="7" t="str">
        <f t="shared" si="2"/>
        <v>no</v>
      </c>
      <c r="E31" s="7">
        <f t="shared" si="5"/>
        <v>4</v>
      </c>
      <c r="F31" s="7">
        <f t="shared" si="6"/>
        <v>1</v>
      </c>
      <c r="G31" s="7">
        <f t="shared" si="3"/>
        <v>1</v>
      </c>
      <c r="H31" s="2"/>
      <c r="I31" s="11">
        <f t="shared" si="7"/>
        <v>43168</v>
      </c>
      <c r="J31" s="4" t="str">
        <f t="shared" si="8"/>
        <v>Friday</v>
      </c>
      <c r="K31" s="5" t="str">
        <f>IF(AND(B31&lt;6,F31&lt;3),"am",IF(B31&lt;6,"pm",""))</f>
        <v>am</v>
      </c>
      <c r="L31" s="86"/>
      <c r="M31" s="18"/>
      <c r="N31" s="58" t="str">
        <f t="shared" si="0"/>
        <v/>
      </c>
    </row>
    <row r="32" spans="1:14" ht="12.95">
      <c r="A32" s="10">
        <f t="shared" si="4"/>
        <v>43168</v>
      </c>
      <c r="B32" s="7">
        <f t="shared" si="1"/>
        <v>5</v>
      </c>
      <c r="C32" s="7" t="str">
        <f t="shared" si="9"/>
        <v>Friday</v>
      </c>
      <c r="D32" s="7" t="str">
        <f t="shared" si="2"/>
        <v>no</v>
      </c>
      <c r="E32" s="7">
        <f t="shared" si="5"/>
        <v>4</v>
      </c>
      <c r="F32" s="7">
        <f t="shared" si="6"/>
        <v>2</v>
      </c>
      <c r="G32" s="7">
        <f t="shared" si="3"/>
        <v>2</v>
      </c>
      <c r="H32" s="2"/>
      <c r="I32" s="11" t="str">
        <f t="shared" si="7"/>
        <v/>
      </c>
      <c r="J32" s="4" t="str">
        <f t="shared" si="8"/>
        <v/>
      </c>
      <c r="K32" s="5"/>
      <c r="L32" s="86"/>
      <c r="M32" s="18"/>
      <c r="N32" s="58" t="str">
        <f t="shared" si="0"/>
        <v/>
      </c>
    </row>
    <row r="33" spans="1:14" ht="12.95">
      <c r="A33" s="10">
        <f t="shared" si="4"/>
        <v>43168</v>
      </c>
      <c r="B33" s="7">
        <f t="shared" si="1"/>
        <v>5</v>
      </c>
      <c r="C33" s="7" t="str">
        <f t="shared" si="9"/>
        <v>Friday</v>
      </c>
      <c r="D33" s="7" t="str">
        <f t="shared" si="2"/>
        <v>no</v>
      </c>
      <c r="E33" s="7">
        <f t="shared" si="5"/>
        <v>4</v>
      </c>
      <c r="F33" s="7">
        <f t="shared" si="6"/>
        <v>3</v>
      </c>
      <c r="G33" s="7">
        <f t="shared" si="3"/>
        <v>3</v>
      </c>
      <c r="H33" s="2"/>
      <c r="I33" s="11" t="str">
        <f t="shared" si="7"/>
        <v/>
      </c>
      <c r="J33" s="4" t="str">
        <f t="shared" si="8"/>
        <v/>
      </c>
      <c r="K33" s="5" t="str">
        <f>IF(AND(B33&lt;6,F33&lt;3),"am",IF(B33&lt;6,"pm",""))</f>
        <v>pm</v>
      </c>
      <c r="L33" s="86"/>
      <c r="M33" s="18"/>
      <c r="N33" s="58" t="str">
        <f t="shared" si="0"/>
        <v/>
      </c>
    </row>
    <row r="34" spans="1:14" ht="12.95">
      <c r="A34" s="10">
        <f t="shared" si="4"/>
        <v>43168</v>
      </c>
      <c r="B34" s="7">
        <f t="shared" si="1"/>
        <v>5</v>
      </c>
      <c r="C34" s="7" t="str">
        <f t="shared" si="9"/>
        <v>Friday</v>
      </c>
      <c r="D34" s="7" t="str">
        <f t="shared" si="2"/>
        <v>no</v>
      </c>
      <c r="E34" s="7">
        <f t="shared" si="5"/>
        <v>4</v>
      </c>
      <c r="F34" s="7">
        <f t="shared" si="6"/>
        <v>4</v>
      </c>
      <c r="G34" s="7">
        <f t="shared" si="3"/>
        <v>4</v>
      </c>
      <c r="H34" s="2"/>
      <c r="I34" s="11" t="str">
        <f t="shared" si="7"/>
        <v/>
      </c>
      <c r="J34" s="4" t="str">
        <f t="shared" si="8"/>
        <v/>
      </c>
      <c r="K34" s="5"/>
      <c r="L34" s="86"/>
      <c r="M34" s="18"/>
      <c r="N34" s="58" t="str">
        <f t="shared" si="0"/>
        <v/>
      </c>
    </row>
    <row r="35" spans="1:14" ht="12.95">
      <c r="A35" s="10">
        <f t="shared" si="4"/>
        <v>43169</v>
      </c>
      <c r="B35" s="7">
        <f t="shared" si="1"/>
        <v>6</v>
      </c>
      <c r="C35" s="7" t="str">
        <f t="shared" si="9"/>
        <v>Saturday</v>
      </c>
      <c r="D35" s="7" t="str">
        <f t="shared" si="2"/>
        <v>no</v>
      </c>
      <c r="E35" s="7">
        <f t="shared" si="5"/>
        <v>1</v>
      </c>
      <c r="F35" s="7">
        <f t="shared" si="6"/>
        <v>1</v>
      </c>
      <c r="G35" s="7">
        <f t="shared" si="3"/>
        <v>4</v>
      </c>
      <c r="H35" s="2"/>
      <c r="I35" s="11">
        <f t="shared" si="7"/>
        <v>43169</v>
      </c>
      <c r="J35" s="4" t="str">
        <f t="shared" si="8"/>
        <v>Saturday</v>
      </c>
      <c r="K35" s="5" t="str">
        <f>IF(AND(B35&lt;6,F35&lt;3),"am",IF(B35&lt;6,"pm",""))</f>
        <v/>
      </c>
      <c r="L35" s="86"/>
      <c r="M35" s="18"/>
      <c r="N35" s="58" t="str">
        <f t="shared" si="0"/>
        <v/>
      </c>
    </row>
    <row r="36" spans="1:14" ht="12.95">
      <c r="A36" s="10">
        <f t="shared" si="4"/>
        <v>43170</v>
      </c>
      <c r="B36" s="7">
        <f t="shared" si="1"/>
        <v>7</v>
      </c>
      <c r="C36" s="7" t="str">
        <f t="shared" si="9"/>
        <v>Sunday</v>
      </c>
      <c r="D36" s="7" t="str">
        <f t="shared" si="2"/>
        <v>no</v>
      </c>
      <c r="E36" s="7">
        <f t="shared" si="5"/>
        <v>2</v>
      </c>
      <c r="F36" s="7">
        <f t="shared" si="6"/>
        <v>1</v>
      </c>
      <c r="G36" s="7">
        <f t="shared" si="3"/>
        <v>4</v>
      </c>
      <c r="H36" s="2"/>
      <c r="I36" s="11">
        <f t="shared" si="7"/>
        <v>43170</v>
      </c>
      <c r="J36" s="4" t="str">
        <f t="shared" si="8"/>
        <v>Sunday</v>
      </c>
      <c r="K36" s="5"/>
      <c r="L36" s="86"/>
      <c r="M36" s="18"/>
      <c r="N36" s="58" t="str">
        <f t="shared" si="0"/>
        <v/>
      </c>
    </row>
    <row r="37" spans="1:14" ht="12.95">
      <c r="A37" s="10">
        <f t="shared" si="4"/>
        <v>43170</v>
      </c>
      <c r="B37" s="7">
        <f t="shared" si="1"/>
        <v>7</v>
      </c>
      <c r="C37" s="7" t="str">
        <f t="shared" si="9"/>
        <v>Sunday</v>
      </c>
      <c r="D37" s="7" t="str">
        <f t="shared" si="2"/>
        <v>yes</v>
      </c>
      <c r="E37" s="7">
        <f t="shared" si="5"/>
        <v>2</v>
      </c>
      <c r="F37" s="7">
        <f t="shared" si="6"/>
        <v>2</v>
      </c>
      <c r="G37" s="7" t="str">
        <f t="shared" si="3"/>
        <v/>
      </c>
      <c r="H37" s="2"/>
      <c r="I37" s="11" t="str">
        <f t="shared" si="7"/>
        <v/>
      </c>
      <c r="J37" s="4" t="str">
        <f t="shared" si="8"/>
        <v/>
      </c>
      <c r="K37" s="5" t="str">
        <f>IF(AND(B37&lt;6,F37&lt;3),"am",IF(B37&lt;6,"pm",""))</f>
        <v/>
      </c>
      <c r="L37" s="86"/>
      <c r="M37" s="18"/>
      <c r="N37" s="58" t="str">
        <f t="shared" si="0"/>
        <v/>
      </c>
    </row>
    <row r="38" spans="1:14" ht="12.95">
      <c r="A38" s="10">
        <f t="shared" si="4"/>
        <v>43171</v>
      </c>
      <c r="B38" s="7">
        <f t="shared" si="1"/>
        <v>1</v>
      </c>
      <c r="C38" s="7" t="str">
        <f t="shared" si="9"/>
        <v>Monday</v>
      </c>
      <c r="D38" s="7" t="str">
        <f t="shared" si="2"/>
        <v>no</v>
      </c>
      <c r="E38" s="7">
        <f t="shared" si="5"/>
        <v>4</v>
      </c>
      <c r="F38" s="7">
        <f t="shared" si="6"/>
        <v>1</v>
      </c>
      <c r="G38" s="7">
        <f t="shared" si="3"/>
        <v>1</v>
      </c>
      <c r="H38" s="2"/>
      <c r="I38" s="11">
        <f t="shared" si="7"/>
        <v>43171</v>
      </c>
      <c r="J38" s="4" t="str">
        <f t="shared" si="8"/>
        <v>Monday</v>
      </c>
      <c r="K38" s="5"/>
      <c r="L38" s="86"/>
      <c r="M38" s="18"/>
      <c r="N38" s="58" t="str">
        <f t="shared" si="0"/>
        <v/>
      </c>
    </row>
    <row r="39" spans="1:14" ht="12.95">
      <c r="A39" s="10">
        <f t="shared" si="4"/>
        <v>43171</v>
      </c>
      <c r="B39" s="7">
        <f t="shared" si="1"/>
        <v>1</v>
      </c>
      <c r="C39" s="7" t="str">
        <f t="shared" si="9"/>
        <v>Monday</v>
      </c>
      <c r="D39" s="7" t="str">
        <f t="shared" si="2"/>
        <v>no</v>
      </c>
      <c r="E39" s="7">
        <f t="shared" si="5"/>
        <v>4</v>
      </c>
      <c r="F39" s="7">
        <f t="shared" si="6"/>
        <v>2</v>
      </c>
      <c r="G39" s="7">
        <f t="shared" si="3"/>
        <v>2</v>
      </c>
      <c r="H39" s="2"/>
      <c r="I39" s="11" t="str">
        <f t="shared" si="7"/>
        <v/>
      </c>
      <c r="J39" s="4" t="str">
        <f t="shared" si="8"/>
        <v/>
      </c>
      <c r="K39" s="5" t="str">
        <f>IF(AND(B39&lt;6,F39&lt;3),"am",IF(B39&lt;6,"pm",""))</f>
        <v>am</v>
      </c>
      <c r="L39" s="86"/>
      <c r="M39" s="18"/>
      <c r="N39" s="58" t="str">
        <f t="shared" si="0"/>
        <v/>
      </c>
    </row>
    <row r="40" spans="1:14" ht="12.95">
      <c r="A40" s="10">
        <f t="shared" si="4"/>
        <v>43171</v>
      </c>
      <c r="B40" s="7">
        <f t="shared" si="1"/>
        <v>1</v>
      </c>
      <c r="C40" s="7" t="str">
        <f t="shared" si="9"/>
        <v>Monday</v>
      </c>
      <c r="D40" s="7" t="str">
        <f t="shared" si="2"/>
        <v>no</v>
      </c>
      <c r="E40" s="7">
        <f t="shared" si="5"/>
        <v>4</v>
      </c>
      <c r="F40" s="7">
        <f t="shared" si="6"/>
        <v>3</v>
      </c>
      <c r="G40" s="7">
        <f t="shared" si="3"/>
        <v>3</v>
      </c>
      <c r="H40" s="2"/>
      <c r="I40" s="11" t="str">
        <f t="shared" si="7"/>
        <v/>
      </c>
      <c r="J40" s="4" t="str">
        <f t="shared" si="8"/>
        <v/>
      </c>
      <c r="K40" s="5"/>
      <c r="L40" s="86"/>
      <c r="M40" s="18"/>
      <c r="N40" s="58" t="str">
        <f t="shared" si="0"/>
        <v/>
      </c>
    </row>
    <row r="41" spans="1:14" ht="12.95">
      <c r="A41" s="10">
        <f t="shared" si="4"/>
        <v>43171</v>
      </c>
      <c r="B41" s="7">
        <f t="shared" si="1"/>
        <v>1</v>
      </c>
      <c r="C41" s="7" t="str">
        <f t="shared" si="9"/>
        <v>Monday</v>
      </c>
      <c r="D41" s="7" t="str">
        <f t="shared" si="2"/>
        <v>no</v>
      </c>
      <c r="E41" s="7">
        <f t="shared" si="5"/>
        <v>4</v>
      </c>
      <c r="F41" s="7">
        <f t="shared" si="6"/>
        <v>4</v>
      </c>
      <c r="G41" s="7">
        <f t="shared" si="3"/>
        <v>4</v>
      </c>
      <c r="H41" s="2"/>
      <c r="I41" s="11" t="str">
        <f t="shared" si="7"/>
        <v/>
      </c>
      <c r="J41" s="4" t="str">
        <f t="shared" si="8"/>
        <v/>
      </c>
      <c r="K41" s="5" t="str">
        <f>IF(AND(B41&lt;6,F41&lt;3),"am",IF(B41&lt;6,"pm",""))</f>
        <v>pm</v>
      </c>
      <c r="L41" s="86"/>
      <c r="M41" s="18"/>
      <c r="N41" s="58" t="str">
        <f t="shared" si="0"/>
        <v/>
      </c>
    </row>
    <row r="42" spans="1:14" ht="12.95">
      <c r="A42" s="10">
        <f t="shared" si="4"/>
        <v>43172</v>
      </c>
      <c r="B42" s="7">
        <f t="shared" si="1"/>
        <v>2</v>
      </c>
      <c r="C42" s="7" t="str">
        <f t="shared" si="9"/>
        <v>Tuesday</v>
      </c>
      <c r="D42" s="7" t="str">
        <f t="shared" si="2"/>
        <v>no</v>
      </c>
      <c r="E42" s="7">
        <f t="shared" si="5"/>
        <v>4</v>
      </c>
      <c r="F42" s="7">
        <f t="shared" si="6"/>
        <v>1</v>
      </c>
      <c r="G42" s="7">
        <f t="shared" si="3"/>
        <v>1</v>
      </c>
      <c r="H42" s="2"/>
      <c r="I42" s="11">
        <f t="shared" si="7"/>
        <v>43172</v>
      </c>
      <c r="J42" s="4" t="str">
        <f t="shared" si="8"/>
        <v>Tuesday</v>
      </c>
      <c r="K42" s="5"/>
      <c r="L42" s="86"/>
      <c r="M42" s="18"/>
      <c r="N42" s="58" t="str">
        <f t="shared" si="0"/>
        <v/>
      </c>
    </row>
    <row r="43" spans="1:14" ht="12.95">
      <c r="A43" s="10">
        <f t="shared" si="4"/>
        <v>43172</v>
      </c>
      <c r="B43" s="7">
        <f t="shared" si="1"/>
        <v>2</v>
      </c>
      <c r="C43" s="7" t="str">
        <f t="shared" si="9"/>
        <v>Tuesday</v>
      </c>
      <c r="D43" s="7" t="str">
        <f t="shared" si="2"/>
        <v>no</v>
      </c>
      <c r="E43" s="7">
        <f t="shared" si="5"/>
        <v>4</v>
      </c>
      <c r="F43" s="7">
        <f t="shared" si="6"/>
        <v>2</v>
      </c>
      <c r="G43" s="7">
        <f t="shared" si="3"/>
        <v>2</v>
      </c>
      <c r="H43" s="2"/>
      <c r="I43" s="11" t="str">
        <f t="shared" si="7"/>
        <v/>
      </c>
      <c r="J43" s="4" t="str">
        <f t="shared" si="8"/>
        <v/>
      </c>
      <c r="K43" s="5" t="str">
        <f>IF(AND(B43&lt;6,F43&lt;3),"am",IF(B43&lt;6,"pm",""))</f>
        <v>am</v>
      </c>
      <c r="L43" s="86"/>
      <c r="M43" s="18"/>
      <c r="N43" s="58" t="str">
        <f t="shared" si="0"/>
        <v/>
      </c>
    </row>
    <row r="44" spans="1:14" ht="12.95">
      <c r="A44" s="10">
        <f t="shared" si="4"/>
        <v>43172</v>
      </c>
      <c r="B44" s="7">
        <f t="shared" si="1"/>
        <v>2</v>
      </c>
      <c r="C44" s="7" t="str">
        <f t="shared" si="9"/>
        <v>Tuesday</v>
      </c>
      <c r="D44" s="7" t="str">
        <f t="shared" si="2"/>
        <v>no</v>
      </c>
      <c r="E44" s="7">
        <f t="shared" si="5"/>
        <v>4</v>
      </c>
      <c r="F44" s="7">
        <f t="shared" si="6"/>
        <v>3</v>
      </c>
      <c r="G44" s="7">
        <f t="shared" si="3"/>
        <v>3</v>
      </c>
      <c r="H44" s="2"/>
      <c r="I44" s="11" t="str">
        <f t="shared" si="7"/>
        <v/>
      </c>
      <c r="J44" s="4" t="str">
        <f t="shared" si="8"/>
        <v/>
      </c>
      <c r="K44" s="5"/>
      <c r="L44" s="86"/>
      <c r="M44" s="18"/>
      <c r="N44" s="58" t="str">
        <f t="shared" si="0"/>
        <v/>
      </c>
    </row>
    <row r="45" spans="1:14" ht="12.95">
      <c r="A45" s="10">
        <f t="shared" si="4"/>
        <v>43172</v>
      </c>
      <c r="B45" s="7">
        <f t="shared" si="1"/>
        <v>2</v>
      </c>
      <c r="C45" s="7" t="str">
        <f t="shared" si="9"/>
        <v>Tuesday</v>
      </c>
      <c r="D45" s="7" t="str">
        <f t="shared" si="2"/>
        <v>no</v>
      </c>
      <c r="E45" s="7">
        <f t="shared" si="5"/>
        <v>4</v>
      </c>
      <c r="F45" s="7">
        <f t="shared" si="6"/>
        <v>4</v>
      </c>
      <c r="G45" s="7">
        <f t="shared" si="3"/>
        <v>4</v>
      </c>
      <c r="H45" s="2"/>
      <c r="I45" s="11" t="str">
        <f t="shared" si="7"/>
        <v/>
      </c>
      <c r="J45" s="4" t="str">
        <f t="shared" si="8"/>
        <v/>
      </c>
      <c r="K45" s="5" t="str">
        <f>IF(AND(B45&lt;6,F45&lt;3),"am",IF(B45&lt;6,"pm",""))</f>
        <v>pm</v>
      </c>
      <c r="L45" s="86"/>
      <c r="M45" s="18"/>
      <c r="N45" s="58" t="str">
        <f t="shared" si="0"/>
        <v/>
      </c>
    </row>
    <row r="46" spans="1:14" ht="12.95">
      <c r="A46" s="10">
        <f t="shared" si="4"/>
        <v>43173</v>
      </c>
      <c r="B46" s="7">
        <f t="shared" si="1"/>
        <v>3</v>
      </c>
      <c r="C46" s="7" t="str">
        <f t="shared" si="9"/>
        <v>Wednesday</v>
      </c>
      <c r="D46" s="7" t="str">
        <f t="shared" si="2"/>
        <v>no</v>
      </c>
      <c r="E46" s="7">
        <f t="shared" si="5"/>
        <v>4</v>
      </c>
      <c r="F46" s="7">
        <f t="shared" si="6"/>
        <v>1</v>
      </c>
      <c r="G46" s="7">
        <f t="shared" si="3"/>
        <v>1</v>
      </c>
      <c r="H46" s="2"/>
      <c r="I46" s="11">
        <f t="shared" si="7"/>
        <v>43173</v>
      </c>
      <c r="J46" s="4" t="str">
        <f t="shared" si="8"/>
        <v>Wednesday</v>
      </c>
      <c r="K46" s="5"/>
      <c r="L46" s="86"/>
      <c r="M46" s="18"/>
      <c r="N46" s="58" t="str">
        <f t="shared" si="0"/>
        <v/>
      </c>
    </row>
    <row r="47" spans="1:14" ht="12.95">
      <c r="A47" s="10">
        <f t="shared" si="4"/>
        <v>43173</v>
      </c>
      <c r="B47" s="7">
        <f t="shared" si="1"/>
        <v>3</v>
      </c>
      <c r="C47" s="7" t="str">
        <f t="shared" si="9"/>
        <v>Wednesday</v>
      </c>
      <c r="D47" s="7" t="str">
        <f t="shared" si="2"/>
        <v>no</v>
      </c>
      <c r="E47" s="7">
        <f t="shared" si="5"/>
        <v>4</v>
      </c>
      <c r="F47" s="7">
        <f t="shared" si="6"/>
        <v>2</v>
      </c>
      <c r="G47" s="7">
        <f t="shared" si="3"/>
        <v>2</v>
      </c>
      <c r="H47" s="2"/>
      <c r="I47" s="11" t="str">
        <f t="shared" si="7"/>
        <v/>
      </c>
      <c r="J47" s="4" t="str">
        <f t="shared" si="8"/>
        <v/>
      </c>
      <c r="K47" s="5" t="str">
        <f>IF(AND(B47&lt;6,F47&lt;3),"am",IF(B47&lt;6,"pm",""))</f>
        <v>am</v>
      </c>
      <c r="L47" s="86"/>
      <c r="M47" s="18"/>
      <c r="N47" s="58" t="str">
        <f t="shared" si="0"/>
        <v/>
      </c>
    </row>
    <row r="48" spans="1:14" ht="12.95">
      <c r="A48" s="10">
        <f t="shared" si="4"/>
        <v>43173</v>
      </c>
      <c r="B48" s="7">
        <f t="shared" si="1"/>
        <v>3</v>
      </c>
      <c r="C48" s="7" t="str">
        <f t="shared" si="9"/>
        <v>Wednesday</v>
      </c>
      <c r="D48" s="7" t="str">
        <f t="shared" si="2"/>
        <v>no</v>
      </c>
      <c r="E48" s="7">
        <f t="shared" si="5"/>
        <v>4</v>
      </c>
      <c r="F48" s="7">
        <f t="shared" si="6"/>
        <v>3</v>
      </c>
      <c r="G48" s="7">
        <f t="shared" si="3"/>
        <v>3</v>
      </c>
      <c r="H48" s="2"/>
      <c r="I48" s="11" t="str">
        <f t="shared" si="7"/>
        <v/>
      </c>
      <c r="J48" s="4" t="str">
        <f t="shared" si="8"/>
        <v/>
      </c>
      <c r="K48" s="5"/>
      <c r="L48" s="86"/>
      <c r="M48" s="18"/>
      <c r="N48" s="58" t="str">
        <f t="shared" si="0"/>
        <v/>
      </c>
    </row>
    <row r="49" spans="1:14" ht="12.95">
      <c r="A49" s="10">
        <f t="shared" si="4"/>
        <v>43173</v>
      </c>
      <c r="B49" s="7">
        <f t="shared" si="1"/>
        <v>3</v>
      </c>
      <c r="C49" s="7" t="str">
        <f t="shared" si="9"/>
        <v>Wednesday</v>
      </c>
      <c r="D49" s="7" t="str">
        <f t="shared" si="2"/>
        <v>no</v>
      </c>
      <c r="E49" s="7">
        <f t="shared" si="5"/>
        <v>4</v>
      </c>
      <c r="F49" s="7">
        <f t="shared" si="6"/>
        <v>4</v>
      </c>
      <c r="G49" s="7">
        <f t="shared" si="3"/>
        <v>4</v>
      </c>
      <c r="H49" s="2"/>
      <c r="I49" s="11" t="str">
        <f t="shared" si="7"/>
        <v/>
      </c>
      <c r="J49" s="4" t="str">
        <f t="shared" si="8"/>
        <v/>
      </c>
      <c r="K49" s="5"/>
      <c r="L49" s="86"/>
      <c r="M49" s="18"/>
      <c r="N49" s="58" t="str">
        <f t="shared" si="0"/>
        <v/>
      </c>
    </row>
    <row r="50" spans="1:14" ht="12.95">
      <c r="A50" s="10">
        <f t="shared" si="4"/>
        <v>43174</v>
      </c>
      <c r="B50" s="7">
        <f t="shared" si="1"/>
        <v>4</v>
      </c>
      <c r="C50" s="7" t="str">
        <f t="shared" si="9"/>
        <v>Thursday</v>
      </c>
      <c r="D50" s="7" t="str">
        <f t="shared" si="2"/>
        <v>no</v>
      </c>
      <c r="E50" s="7">
        <f t="shared" si="5"/>
        <v>4</v>
      </c>
      <c r="F50" s="7">
        <f t="shared" si="6"/>
        <v>1</v>
      </c>
      <c r="G50" s="7">
        <f t="shared" si="3"/>
        <v>1</v>
      </c>
      <c r="H50" s="2"/>
      <c r="I50" s="11">
        <f t="shared" si="7"/>
        <v>43174</v>
      </c>
      <c r="J50" s="4" t="str">
        <f t="shared" si="8"/>
        <v>Thursday</v>
      </c>
      <c r="K50" s="5" t="str">
        <f>IF(AND(B50&lt;6,F50&lt;3),"am",IF(B50&lt;6,"pm",""))</f>
        <v>am</v>
      </c>
      <c r="L50" s="86"/>
      <c r="M50" s="18"/>
      <c r="N50" s="58" t="str">
        <f t="shared" si="0"/>
        <v/>
      </c>
    </row>
    <row r="51" spans="1:14" ht="12.95">
      <c r="A51" s="10">
        <f t="shared" si="4"/>
        <v>43174</v>
      </c>
      <c r="B51" s="7">
        <f t="shared" si="1"/>
        <v>4</v>
      </c>
      <c r="C51" s="7" t="str">
        <f t="shared" si="9"/>
        <v>Thursday</v>
      </c>
      <c r="D51" s="7" t="str">
        <f t="shared" si="2"/>
        <v>no</v>
      </c>
      <c r="E51" s="7">
        <f t="shared" si="5"/>
        <v>4</v>
      </c>
      <c r="F51" s="7">
        <f t="shared" si="6"/>
        <v>2</v>
      </c>
      <c r="G51" s="7">
        <f t="shared" si="3"/>
        <v>2</v>
      </c>
      <c r="H51" s="2"/>
      <c r="I51" s="11" t="str">
        <f t="shared" si="7"/>
        <v/>
      </c>
      <c r="J51" s="4" t="str">
        <f t="shared" si="8"/>
        <v/>
      </c>
      <c r="K51" s="5"/>
      <c r="L51" s="86"/>
      <c r="M51" s="18"/>
      <c r="N51" s="58" t="str">
        <f t="shared" si="0"/>
        <v/>
      </c>
    </row>
    <row r="52" spans="1:14" ht="12.95">
      <c r="A52" s="10">
        <f t="shared" si="4"/>
        <v>43174</v>
      </c>
      <c r="B52" s="7">
        <f t="shared" si="1"/>
        <v>4</v>
      </c>
      <c r="C52" s="7" t="str">
        <f t="shared" si="9"/>
        <v>Thursday</v>
      </c>
      <c r="D52" s="7" t="str">
        <f t="shared" si="2"/>
        <v>no</v>
      </c>
      <c r="E52" s="7">
        <f t="shared" si="5"/>
        <v>4</v>
      </c>
      <c r="F52" s="7">
        <f t="shared" si="6"/>
        <v>3</v>
      </c>
      <c r="G52" s="7">
        <f t="shared" si="3"/>
        <v>3</v>
      </c>
      <c r="H52" s="2"/>
      <c r="I52" s="11" t="str">
        <f t="shared" si="7"/>
        <v/>
      </c>
      <c r="J52" s="4" t="str">
        <f t="shared" si="8"/>
        <v/>
      </c>
      <c r="K52" s="5" t="str">
        <f>IF(AND(B52&lt;6,F52&lt;3),"am",IF(B52&lt;6,"pm",""))</f>
        <v>pm</v>
      </c>
      <c r="L52" s="86"/>
      <c r="M52" s="18"/>
      <c r="N52" s="58" t="str">
        <f t="shared" si="0"/>
        <v/>
      </c>
    </row>
    <row r="53" spans="1:14" ht="12.95">
      <c r="A53" s="10">
        <f t="shared" si="4"/>
        <v>43174</v>
      </c>
      <c r="B53" s="7">
        <f t="shared" si="1"/>
        <v>4</v>
      </c>
      <c r="C53" s="7" t="str">
        <f t="shared" si="9"/>
        <v>Thursday</v>
      </c>
      <c r="D53" s="7" t="str">
        <f t="shared" si="2"/>
        <v>no</v>
      </c>
      <c r="E53" s="7">
        <f t="shared" si="5"/>
        <v>4</v>
      </c>
      <c r="F53" s="7">
        <f t="shared" si="6"/>
        <v>4</v>
      </c>
      <c r="G53" s="7">
        <f t="shared" si="3"/>
        <v>4</v>
      </c>
      <c r="H53" s="2"/>
      <c r="I53" s="11" t="str">
        <f t="shared" si="7"/>
        <v/>
      </c>
      <c r="J53" s="4" t="str">
        <f t="shared" si="8"/>
        <v/>
      </c>
      <c r="K53" s="5"/>
      <c r="L53" s="86"/>
      <c r="M53" s="18"/>
      <c r="N53" s="58" t="str">
        <f t="shared" si="0"/>
        <v/>
      </c>
    </row>
    <row r="54" spans="1:14" ht="12.95">
      <c r="A54" s="10">
        <f t="shared" si="4"/>
        <v>43175</v>
      </c>
      <c r="B54" s="7">
        <f t="shared" si="1"/>
        <v>5</v>
      </c>
      <c r="C54" s="7" t="str">
        <f t="shared" si="9"/>
        <v>Friday</v>
      </c>
      <c r="D54" s="7" t="str">
        <f t="shared" si="2"/>
        <v>no</v>
      </c>
      <c r="E54" s="7">
        <f t="shared" si="5"/>
        <v>4</v>
      </c>
      <c r="F54" s="7">
        <f t="shared" si="6"/>
        <v>1</v>
      </c>
      <c r="G54" s="7">
        <f t="shared" si="3"/>
        <v>1</v>
      </c>
      <c r="H54" s="2"/>
      <c r="I54" s="11">
        <f t="shared" si="7"/>
        <v>43175</v>
      </c>
      <c r="J54" s="4" t="str">
        <f t="shared" si="8"/>
        <v>Friday</v>
      </c>
      <c r="K54" s="5" t="str">
        <f>IF(AND(B54&lt;6,F54&lt;3),"am",IF(B54&lt;6,"pm",""))</f>
        <v>am</v>
      </c>
      <c r="L54" s="86"/>
      <c r="M54" s="18"/>
      <c r="N54" s="58" t="str">
        <f t="shared" si="0"/>
        <v/>
      </c>
    </row>
    <row r="55" spans="1:14" ht="12.95">
      <c r="A55" s="10">
        <f t="shared" si="4"/>
        <v>43175</v>
      </c>
      <c r="B55" s="7">
        <f t="shared" si="1"/>
        <v>5</v>
      </c>
      <c r="C55" s="7" t="str">
        <f t="shared" si="9"/>
        <v>Friday</v>
      </c>
      <c r="D55" s="7" t="str">
        <f t="shared" si="2"/>
        <v>no</v>
      </c>
      <c r="E55" s="7">
        <f t="shared" si="5"/>
        <v>4</v>
      </c>
      <c r="F55" s="7">
        <f t="shared" si="6"/>
        <v>2</v>
      </c>
      <c r="G55" s="7">
        <f t="shared" si="3"/>
        <v>2</v>
      </c>
      <c r="H55" s="2"/>
      <c r="I55" s="11" t="str">
        <f t="shared" si="7"/>
        <v/>
      </c>
      <c r="J55" s="4" t="str">
        <f t="shared" si="8"/>
        <v/>
      </c>
      <c r="K55" s="5"/>
      <c r="L55" s="86"/>
      <c r="M55" s="18"/>
      <c r="N55" s="58" t="str">
        <f t="shared" si="0"/>
        <v/>
      </c>
    </row>
    <row r="56" spans="1:14" ht="12.95">
      <c r="A56" s="10">
        <f t="shared" si="4"/>
        <v>43175</v>
      </c>
      <c r="B56" s="7">
        <f t="shared" si="1"/>
        <v>5</v>
      </c>
      <c r="C56" s="7" t="str">
        <f t="shared" si="9"/>
        <v>Friday</v>
      </c>
      <c r="D56" s="7" t="str">
        <f t="shared" si="2"/>
        <v>no</v>
      </c>
      <c r="E56" s="7">
        <f t="shared" si="5"/>
        <v>4</v>
      </c>
      <c r="F56" s="7">
        <f t="shared" si="6"/>
        <v>3</v>
      </c>
      <c r="G56" s="7">
        <f t="shared" si="3"/>
        <v>3</v>
      </c>
      <c r="H56" s="2"/>
      <c r="I56" s="11" t="str">
        <f t="shared" si="7"/>
        <v/>
      </c>
      <c r="J56" s="4" t="str">
        <f t="shared" si="8"/>
        <v/>
      </c>
      <c r="K56" s="5" t="str">
        <f>IF(AND(B56&lt;6,F56&lt;3),"am",IF(B56&lt;6,"pm",""))</f>
        <v>pm</v>
      </c>
      <c r="L56" s="86"/>
      <c r="M56" s="18"/>
      <c r="N56" s="58" t="str">
        <f t="shared" si="0"/>
        <v/>
      </c>
    </row>
    <row r="57" spans="1:14" ht="12.95">
      <c r="A57" s="10">
        <f t="shared" si="4"/>
        <v>43175</v>
      </c>
      <c r="B57" s="7">
        <f t="shared" si="1"/>
        <v>5</v>
      </c>
      <c r="C57" s="7" t="str">
        <f t="shared" si="9"/>
        <v>Friday</v>
      </c>
      <c r="D57" s="7" t="str">
        <f t="shared" si="2"/>
        <v>no</v>
      </c>
      <c r="E57" s="7">
        <f t="shared" si="5"/>
        <v>4</v>
      </c>
      <c r="F57" s="7">
        <f t="shared" si="6"/>
        <v>4</v>
      </c>
      <c r="G57" s="7">
        <f t="shared" si="3"/>
        <v>4</v>
      </c>
      <c r="H57" s="2"/>
      <c r="I57" s="11" t="str">
        <f t="shared" si="7"/>
        <v/>
      </c>
      <c r="J57" s="4" t="str">
        <f t="shared" si="8"/>
        <v/>
      </c>
      <c r="K57" s="5"/>
      <c r="L57" s="86"/>
      <c r="M57" s="18"/>
      <c r="N57" s="58" t="str">
        <f t="shared" si="0"/>
        <v/>
      </c>
    </row>
    <row r="58" spans="1:14" ht="12.95">
      <c r="A58" s="10">
        <f t="shared" si="4"/>
        <v>43176</v>
      </c>
      <c r="B58" s="7">
        <f t="shared" si="1"/>
        <v>6</v>
      </c>
      <c r="C58" s="7" t="str">
        <f t="shared" si="9"/>
        <v>Saturday</v>
      </c>
      <c r="D58" s="7" t="str">
        <f t="shared" si="2"/>
        <v>no</v>
      </c>
      <c r="E58" s="7">
        <f t="shared" si="5"/>
        <v>1</v>
      </c>
      <c r="F58" s="7">
        <f t="shared" si="6"/>
        <v>1</v>
      </c>
      <c r="G58" s="7">
        <f t="shared" si="3"/>
        <v>4</v>
      </c>
      <c r="H58" s="2"/>
      <c r="I58" s="11">
        <f t="shared" si="7"/>
        <v>43176</v>
      </c>
      <c r="J58" s="4" t="str">
        <f t="shared" si="8"/>
        <v>Saturday</v>
      </c>
      <c r="K58" s="5" t="str">
        <f>IF(AND(B58&lt;6,F58&lt;3),"am",IF(B58&lt;6,"pm",""))</f>
        <v/>
      </c>
      <c r="L58" s="86"/>
      <c r="M58" s="18"/>
      <c r="N58" s="58" t="str">
        <f t="shared" si="0"/>
        <v/>
      </c>
    </row>
    <row r="59" spans="1:14" ht="12.95">
      <c r="A59" s="10">
        <f t="shared" si="4"/>
        <v>43177</v>
      </c>
      <c r="B59" s="7">
        <f t="shared" si="1"/>
        <v>7</v>
      </c>
      <c r="C59" s="7" t="str">
        <f t="shared" si="9"/>
        <v>Sunday</v>
      </c>
      <c r="D59" s="7" t="str">
        <f t="shared" si="2"/>
        <v>no</v>
      </c>
      <c r="E59" s="7">
        <f t="shared" si="5"/>
        <v>2</v>
      </c>
      <c r="F59" s="7">
        <f t="shared" si="6"/>
        <v>1</v>
      </c>
      <c r="G59" s="7">
        <f t="shared" si="3"/>
        <v>4</v>
      </c>
      <c r="H59" s="2"/>
      <c r="I59" s="11">
        <f t="shared" si="7"/>
        <v>43177</v>
      </c>
      <c r="J59" s="4" t="str">
        <f t="shared" si="8"/>
        <v>Sunday</v>
      </c>
      <c r="K59" s="5"/>
      <c r="L59" s="86"/>
      <c r="M59" s="18"/>
      <c r="N59" s="58" t="str">
        <f t="shared" si="0"/>
        <v/>
      </c>
    </row>
    <row r="60" spans="1:14" ht="12.95">
      <c r="A60" s="10">
        <f t="shared" si="4"/>
        <v>43177</v>
      </c>
      <c r="B60" s="7">
        <f t="shared" si="1"/>
        <v>7</v>
      </c>
      <c r="C60" s="7" t="str">
        <f t="shared" si="9"/>
        <v>Sunday</v>
      </c>
      <c r="D60" s="7" t="str">
        <f t="shared" si="2"/>
        <v>yes</v>
      </c>
      <c r="E60" s="7">
        <f t="shared" si="5"/>
        <v>2</v>
      </c>
      <c r="F60" s="7">
        <f t="shared" si="6"/>
        <v>2</v>
      </c>
      <c r="G60" s="7" t="str">
        <f t="shared" si="3"/>
        <v/>
      </c>
      <c r="H60" s="2"/>
      <c r="I60" s="11" t="str">
        <f t="shared" si="7"/>
        <v/>
      </c>
      <c r="J60" s="4" t="str">
        <f t="shared" si="8"/>
        <v/>
      </c>
      <c r="K60" s="5" t="str">
        <f>IF(AND(B60&lt;6,F60&lt;3),"am",IF(B60&lt;6,"pm",""))</f>
        <v/>
      </c>
      <c r="L60" s="86"/>
      <c r="M60" s="18"/>
      <c r="N60" s="58" t="str">
        <f t="shared" si="0"/>
        <v/>
      </c>
    </row>
    <row r="61" spans="1:14" ht="12.95">
      <c r="A61" s="10">
        <f t="shared" si="4"/>
        <v>43178</v>
      </c>
      <c r="B61" s="7">
        <f t="shared" si="1"/>
        <v>1</v>
      </c>
      <c r="C61" s="7" t="str">
        <f t="shared" si="9"/>
        <v>Monday</v>
      </c>
      <c r="D61" s="7" t="str">
        <f t="shared" si="2"/>
        <v>no</v>
      </c>
      <c r="E61" s="7">
        <f t="shared" si="5"/>
        <v>4</v>
      </c>
      <c r="F61" s="7">
        <f t="shared" si="6"/>
        <v>1</v>
      </c>
      <c r="G61" s="7">
        <f t="shared" si="3"/>
        <v>1</v>
      </c>
      <c r="H61" s="2"/>
      <c r="I61" s="11">
        <f t="shared" si="7"/>
        <v>43178</v>
      </c>
      <c r="J61" s="4" t="str">
        <f t="shared" si="8"/>
        <v>Monday</v>
      </c>
      <c r="K61" s="5"/>
      <c r="L61" s="86"/>
      <c r="M61" s="18"/>
      <c r="N61" s="58" t="str">
        <f t="shared" si="0"/>
        <v/>
      </c>
    </row>
    <row r="62" spans="1:14" ht="12.95">
      <c r="A62" s="10">
        <f t="shared" si="4"/>
        <v>43178</v>
      </c>
      <c r="B62" s="7">
        <f t="shared" si="1"/>
        <v>1</v>
      </c>
      <c r="C62" s="7" t="str">
        <f t="shared" si="9"/>
        <v>Monday</v>
      </c>
      <c r="D62" s="7" t="str">
        <f t="shared" si="2"/>
        <v>no</v>
      </c>
      <c r="E62" s="7">
        <f t="shared" si="5"/>
        <v>4</v>
      </c>
      <c r="F62" s="7">
        <f t="shared" si="6"/>
        <v>2</v>
      </c>
      <c r="G62" s="7">
        <f t="shared" si="3"/>
        <v>2</v>
      </c>
      <c r="H62" s="2"/>
      <c r="I62" s="11" t="str">
        <f t="shared" si="7"/>
        <v/>
      </c>
      <c r="J62" s="4" t="str">
        <f t="shared" si="8"/>
        <v/>
      </c>
      <c r="K62" s="5" t="str">
        <f>IF(AND(B62&lt;6,F62&lt;3),"am",IF(B62&lt;6,"pm",""))</f>
        <v>am</v>
      </c>
      <c r="L62" s="86"/>
      <c r="M62" s="18"/>
      <c r="N62" s="58" t="str">
        <f t="shared" si="0"/>
        <v/>
      </c>
    </row>
    <row r="63" spans="1:14" ht="12.95">
      <c r="A63" s="10">
        <f t="shared" si="4"/>
        <v>43178</v>
      </c>
      <c r="B63" s="7">
        <f t="shared" si="1"/>
        <v>1</v>
      </c>
      <c r="C63" s="7" t="str">
        <f t="shared" si="9"/>
        <v>Monday</v>
      </c>
      <c r="D63" s="7" t="str">
        <f t="shared" si="2"/>
        <v>no</v>
      </c>
      <c r="E63" s="7">
        <f t="shared" si="5"/>
        <v>4</v>
      </c>
      <c r="F63" s="7">
        <f t="shared" si="6"/>
        <v>3</v>
      </c>
      <c r="G63" s="7">
        <f t="shared" si="3"/>
        <v>3</v>
      </c>
      <c r="H63" s="2"/>
      <c r="I63" s="11" t="str">
        <f t="shared" si="7"/>
        <v/>
      </c>
      <c r="J63" s="4" t="str">
        <f t="shared" si="8"/>
        <v/>
      </c>
      <c r="K63" s="5"/>
      <c r="L63" s="86"/>
      <c r="M63" s="18"/>
      <c r="N63" s="58" t="str">
        <f t="shared" si="0"/>
        <v/>
      </c>
    </row>
    <row r="64" spans="1:14" ht="12.95">
      <c r="A64" s="10">
        <f t="shared" si="4"/>
        <v>43178</v>
      </c>
      <c r="B64" s="7">
        <f t="shared" si="1"/>
        <v>1</v>
      </c>
      <c r="C64" s="7" t="str">
        <f t="shared" si="9"/>
        <v>Monday</v>
      </c>
      <c r="D64" s="7" t="str">
        <f t="shared" si="2"/>
        <v>no</v>
      </c>
      <c r="E64" s="7">
        <f t="shared" si="5"/>
        <v>4</v>
      </c>
      <c r="F64" s="7">
        <f t="shared" si="6"/>
        <v>4</v>
      </c>
      <c r="G64" s="7">
        <f t="shared" si="3"/>
        <v>4</v>
      </c>
      <c r="H64" s="2"/>
      <c r="I64" s="11" t="str">
        <f t="shared" si="7"/>
        <v/>
      </c>
      <c r="J64" s="4" t="str">
        <f t="shared" si="8"/>
        <v/>
      </c>
      <c r="K64" s="5" t="str">
        <f>IF(AND(B64&lt;6,F64&lt;3),"am",IF(B64&lt;6,"pm",""))</f>
        <v>pm</v>
      </c>
      <c r="L64" s="86"/>
      <c r="M64" s="18"/>
      <c r="N64" s="58" t="str">
        <f t="shared" si="0"/>
        <v/>
      </c>
    </row>
    <row r="65" spans="1:14" ht="12.95">
      <c r="A65" s="10">
        <f t="shared" si="4"/>
        <v>43179</v>
      </c>
      <c r="B65" s="7">
        <f t="shared" si="1"/>
        <v>2</v>
      </c>
      <c r="C65" s="7" t="str">
        <f t="shared" si="9"/>
        <v>Tuesday</v>
      </c>
      <c r="D65" s="7" t="str">
        <f t="shared" si="2"/>
        <v>no</v>
      </c>
      <c r="E65" s="7">
        <f t="shared" si="5"/>
        <v>4</v>
      </c>
      <c r="F65" s="7">
        <f t="shared" si="6"/>
        <v>1</v>
      </c>
      <c r="G65" s="7">
        <f t="shared" si="3"/>
        <v>1</v>
      </c>
      <c r="H65" s="2"/>
      <c r="I65" s="11">
        <f t="shared" si="7"/>
        <v>43179</v>
      </c>
      <c r="J65" s="4" t="str">
        <f t="shared" si="8"/>
        <v>Tuesday</v>
      </c>
      <c r="K65" s="5"/>
      <c r="L65" s="86"/>
      <c r="M65" s="18"/>
      <c r="N65" s="58" t="str">
        <f t="shared" si="0"/>
        <v/>
      </c>
    </row>
    <row r="66" spans="1:14" ht="12.95">
      <c r="A66" s="10">
        <f t="shared" si="4"/>
        <v>43179</v>
      </c>
      <c r="B66" s="7">
        <f t="shared" si="1"/>
        <v>2</v>
      </c>
      <c r="C66" s="7" t="str">
        <f t="shared" si="9"/>
        <v>Tuesday</v>
      </c>
      <c r="D66" s="7" t="str">
        <f t="shared" si="2"/>
        <v>no</v>
      </c>
      <c r="E66" s="7">
        <f t="shared" si="5"/>
        <v>4</v>
      </c>
      <c r="F66" s="7">
        <f t="shared" si="6"/>
        <v>2</v>
      </c>
      <c r="G66" s="7">
        <f t="shared" si="3"/>
        <v>2</v>
      </c>
      <c r="H66" s="2"/>
      <c r="I66" s="11" t="str">
        <f t="shared" si="7"/>
        <v/>
      </c>
      <c r="J66" s="4" t="str">
        <f t="shared" si="8"/>
        <v/>
      </c>
      <c r="K66" s="5" t="str">
        <f>IF(AND(B66&lt;6,F66&lt;3),"am",IF(B66&lt;6,"pm",""))</f>
        <v>am</v>
      </c>
      <c r="L66" s="86"/>
      <c r="M66" s="18"/>
      <c r="N66" s="58" t="str">
        <f t="shared" si="0"/>
        <v/>
      </c>
    </row>
    <row r="67" spans="1:14" ht="12.95">
      <c r="A67" s="10">
        <f t="shared" si="4"/>
        <v>43179</v>
      </c>
      <c r="B67" s="7">
        <f t="shared" si="1"/>
        <v>2</v>
      </c>
      <c r="C67" s="7" t="str">
        <f t="shared" si="9"/>
        <v>Tuesday</v>
      </c>
      <c r="D67" s="7" t="str">
        <f t="shared" si="2"/>
        <v>no</v>
      </c>
      <c r="E67" s="7">
        <f t="shared" si="5"/>
        <v>4</v>
      </c>
      <c r="F67" s="7">
        <f t="shared" si="6"/>
        <v>3</v>
      </c>
      <c r="G67" s="7">
        <f t="shared" si="3"/>
        <v>3</v>
      </c>
      <c r="H67" s="2"/>
      <c r="I67" s="11" t="str">
        <f t="shared" si="7"/>
        <v/>
      </c>
      <c r="J67" s="4" t="str">
        <f t="shared" si="8"/>
        <v/>
      </c>
      <c r="K67" s="5"/>
      <c r="L67" s="86"/>
      <c r="M67" s="18"/>
      <c r="N67" s="58" t="str">
        <f t="shared" si="0"/>
        <v/>
      </c>
    </row>
    <row r="68" spans="1:14" ht="12.95">
      <c r="A68" s="10">
        <f t="shared" si="4"/>
        <v>43179</v>
      </c>
      <c r="B68" s="7">
        <f t="shared" ref="B68:B101" si="10">WEEKDAY(A68,2)</f>
        <v>2</v>
      </c>
      <c r="C68" s="7" t="str">
        <f t="shared" si="9"/>
        <v>Tuesday</v>
      </c>
      <c r="D68" s="7" t="str">
        <f t="shared" ref="D68:D101" si="11">IF(AND(B67=7,B68=7),"yes","no")</f>
        <v>no</v>
      </c>
      <c r="E68" s="7">
        <f t="shared" ref="E68:E101" si="12">IF(B68&lt;6,4,IF(B68=6,1,2))</f>
        <v>4</v>
      </c>
      <c r="F68" s="7">
        <f t="shared" si="6"/>
        <v>4</v>
      </c>
      <c r="G68" s="7">
        <f t="shared" ref="G68:G101" si="13">IF(D68="yes","",IF(B68&lt;6,F68,IF(OR(B68=6,B68=7),4,"error")))</f>
        <v>4</v>
      </c>
      <c r="H68" s="2"/>
      <c r="I68" s="11" t="str">
        <f t="shared" si="7"/>
        <v/>
      </c>
      <c r="J68" s="4" t="str">
        <f t="shared" si="8"/>
        <v/>
      </c>
      <c r="K68" s="5" t="str">
        <f>IF(AND(B68&lt;6,F68&lt;3),"am",IF(B68&lt;6,"pm",""))</f>
        <v>pm</v>
      </c>
      <c r="L68" s="86"/>
      <c r="M68" s="18"/>
      <c r="N68" s="58" t="str">
        <f t="shared" ref="N68:N101" si="14">IF(M68="","",VLOOKUP(M68,comps,4,FALSE))</f>
        <v/>
      </c>
    </row>
    <row r="69" spans="1:14" ht="12.95">
      <c r="A69" s="10">
        <f t="shared" ref="A69:A99" si="15">IF(F68&lt;E68,A68,A68+1)</f>
        <v>43180</v>
      </c>
      <c r="B69" s="7">
        <f t="shared" si="10"/>
        <v>3</v>
      </c>
      <c r="C69" s="7" t="str">
        <f t="shared" si="9"/>
        <v>Wednesday</v>
      </c>
      <c r="D69" s="7" t="str">
        <f t="shared" si="11"/>
        <v>no</v>
      </c>
      <c r="E69" s="7">
        <f t="shared" si="12"/>
        <v>4</v>
      </c>
      <c r="F69" s="7">
        <f t="shared" ref="F69:F101" si="16">IF(F68&lt;E68,F68+1,1)</f>
        <v>1</v>
      </c>
      <c r="G69" s="7">
        <f t="shared" si="13"/>
        <v>1</v>
      </c>
      <c r="H69" s="2"/>
      <c r="I69" s="11">
        <f t="shared" ref="I69:I101" si="17">IF(F69=1,A69,"")</f>
        <v>43180</v>
      </c>
      <c r="J69" s="4" t="str">
        <f t="shared" ref="J69:J101" si="18">IF(F69=1,C69,"")</f>
        <v>Wednesday</v>
      </c>
      <c r="K69" s="5"/>
      <c r="L69" s="86"/>
      <c r="M69" s="18"/>
      <c r="N69" s="58" t="str">
        <f t="shared" si="14"/>
        <v/>
      </c>
    </row>
    <row r="70" spans="1:14" ht="12.95">
      <c r="A70" s="10">
        <f t="shared" si="15"/>
        <v>43180</v>
      </c>
      <c r="B70" s="7">
        <f t="shared" si="10"/>
        <v>3</v>
      </c>
      <c r="C70" s="7" t="str">
        <f t="shared" si="9"/>
        <v>Wednesday</v>
      </c>
      <c r="D70" s="7" t="str">
        <f t="shared" si="11"/>
        <v>no</v>
      </c>
      <c r="E70" s="7">
        <f t="shared" si="12"/>
        <v>4</v>
      </c>
      <c r="F70" s="7">
        <f t="shared" si="16"/>
        <v>2</v>
      </c>
      <c r="G70" s="7">
        <f t="shared" si="13"/>
        <v>2</v>
      </c>
      <c r="H70" s="2"/>
      <c r="I70" s="11" t="str">
        <f t="shared" si="17"/>
        <v/>
      </c>
      <c r="J70" s="4" t="str">
        <f t="shared" si="18"/>
        <v/>
      </c>
      <c r="K70" s="5" t="str">
        <f>IF(AND(B70&lt;6,F70&lt;3),"am",IF(B70&lt;6,"pm",""))</f>
        <v>am</v>
      </c>
      <c r="L70" s="86"/>
      <c r="M70" s="18"/>
      <c r="N70" s="58" t="str">
        <f t="shared" si="14"/>
        <v/>
      </c>
    </row>
    <row r="71" spans="1:14" ht="12.95">
      <c r="A71" s="10">
        <f t="shared" si="15"/>
        <v>43180</v>
      </c>
      <c r="B71" s="7">
        <f t="shared" si="10"/>
        <v>3</v>
      </c>
      <c r="C71" s="7" t="str">
        <f t="shared" si="9"/>
        <v>Wednesday</v>
      </c>
      <c r="D71" s="7" t="str">
        <f t="shared" si="11"/>
        <v>no</v>
      </c>
      <c r="E71" s="7">
        <f t="shared" si="12"/>
        <v>4</v>
      </c>
      <c r="F71" s="7">
        <f t="shared" si="16"/>
        <v>3</v>
      </c>
      <c r="G71" s="7">
        <f t="shared" si="13"/>
        <v>3</v>
      </c>
      <c r="H71" s="2"/>
      <c r="I71" s="11" t="str">
        <f t="shared" si="17"/>
        <v/>
      </c>
      <c r="J71" s="4" t="str">
        <f t="shared" si="18"/>
        <v/>
      </c>
      <c r="K71" s="5"/>
      <c r="L71" s="86"/>
      <c r="M71" s="18"/>
      <c r="N71" s="58" t="str">
        <f t="shared" si="14"/>
        <v/>
      </c>
    </row>
    <row r="72" spans="1:14" ht="12.95">
      <c r="A72" s="10">
        <f t="shared" si="15"/>
        <v>43180</v>
      </c>
      <c r="B72" s="7">
        <f t="shared" si="10"/>
        <v>3</v>
      </c>
      <c r="C72" s="7" t="str">
        <f t="shared" si="9"/>
        <v>Wednesday</v>
      </c>
      <c r="D72" s="7" t="str">
        <f t="shared" si="11"/>
        <v>no</v>
      </c>
      <c r="E72" s="7">
        <f t="shared" si="12"/>
        <v>4</v>
      </c>
      <c r="F72" s="7">
        <f t="shared" si="16"/>
        <v>4</v>
      </c>
      <c r="G72" s="7">
        <f t="shared" si="13"/>
        <v>4</v>
      </c>
      <c r="H72" s="2"/>
      <c r="I72" s="11" t="str">
        <f t="shared" si="17"/>
        <v/>
      </c>
      <c r="J72" s="4" t="str">
        <f t="shared" si="18"/>
        <v/>
      </c>
      <c r="K72" s="5"/>
      <c r="L72" s="86"/>
      <c r="M72" s="18"/>
      <c r="N72" s="58" t="str">
        <f t="shared" si="14"/>
        <v/>
      </c>
    </row>
    <row r="73" spans="1:14" ht="12.95">
      <c r="A73" s="10">
        <f t="shared" si="15"/>
        <v>43181</v>
      </c>
      <c r="B73" s="7">
        <f t="shared" si="10"/>
        <v>4</v>
      </c>
      <c r="C73" s="7" t="str">
        <f t="shared" si="9"/>
        <v>Thursday</v>
      </c>
      <c r="D73" s="7" t="str">
        <f t="shared" si="11"/>
        <v>no</v>
      </c>
      <c r="E73" s="7">
        <f t="shared" si="12"/>
        <v>4</v>
      </c>
      <c r="F73" s="7">
        <f t="shared" si="16"/>
        <v>1</v>
      </c>
      <c r="G73" s="7">
        <f t="shared" si="13"/>
        <v>1</v>
      </c>
      <c r="H73" s="2"/>
      <c r="I73" s="11">
        <f t="shared" si="17"/>
        <v>43181</v>
      </c>
      <c r="J73" s="4" t="str">
        <f t="shared" si="18"/>
        <v>Thursday</v>
      </c>
      <c r="K73" s="5" t="str">
        <f>IF(AND(B73&lt;6,F73&lt;3),"am",IF(B73&lt;6,"pm",""))</f>
        <v>am</v>
      </c>
      <c r="L73" s="86"/>
      <c r="M73" s="18"/>
      <c r="N73" s="58" t="str">
        <f t="shared" si="14"/>
        <v/>
      </c>
    </row>
    <row r="74" spans="1:14" ht="12.95">
      <c r="A74" s="10">
        <f t="shared" si="15"/>
        <v>43181</v>
      </c>
      <c r="B74" s="7">
        <f t="shared" si="10"/>
        <v>4</v>
      </c>
      <c r="C74" s="7" t="str">
        <f t="shared" ref="C74:C101" si="19">CHOOSE(B74,"Monday","Tuesday","Wednesday","Thursday","Friday","Saturday","Sunday")</f>
        <v>Thursday</v>
      </c>
      <c r="D74" s="7" t="str">
        <f t="shared" si="11"/>
        <v>no</v>
      </c>
      <c r="E74" s="7">
        <f t="shared" si="12"/>
        <v>4</v>
      </c>
      <c r="F74" s="7">
        <f t="shared" si="16"/>
        <v>2</v>
      </c>
      <c r="G74" s="7">
        <f t="shared" si="13"/>
        <v>2</v>
      </c>
      <c r="H74" s="2"/>
      <c r="I74" s="11" t="str">
        <f t="shared" si="17"/>
        <v/>
      </c>
      <c r="J74" s="4" t="str">
        <f t="shared" si="18"/>
        <v/>
      </c>
      <c r="K74" s="5"/>
      <c r="L74" s="86"/>
      <c r="M74" s="18"/>
      <c r="N74" s="58" t="str">
        <f t="shared" si="14"/>
        <v/>
      </c>
    </row>
    <row r="75" spans="1:14" ht="12.95">
      <c r="A75" s="10">
        <f t="shared" si="15"/>
        <v>43181</v>
      </c>
      <c r="B75" s="7">
        <f t="shared" si="10"/>
        <v>4</v>
      </c>
      <c r="C75" s="7" t="str">
        <f t="shared" si="19"/>
        <v>Thursday</v>
      </c>
      <c r="D75" s="7" t="str">
        <f t="shared" si="11"/>
        <v>no</v>
      </c>
      <c r="E75" s="7">
        <f t="shared" si="12"/>
        <v>4</v>
      </c>
      <c r="F75" s="7">
        <f t="shared" si="16"/>
        <v>3</v>
      </c>
      <c r="G75" s="7">
        <f t="shared" si="13"/>
        <v>3</v>
      </c>
      <c r="H75" s="2"/>
      <c r="I75" s="11" t="str">
        <f t="shared" si="17"/>
        <v/>
      </c>
      <c r="J75" s="4" t="str">
        <f t="shared" si="18"/>
        <v/>
      </c>
      <c r="K75" s="5" t="str">
        <f>IF(AND(B75&lt;6,F75&lt;3),"am",IF(B75&lt;6,"pm",""))</f>
        <v>pm</v>
      </c>
      <c r="L75" s="86"/>
      <c r="M75" s="18"/>
      <c r="N75" s="58" t="str">
        <f t="shared" si="14"/>
        <v/>
      </c>
    </row>
    <row r="76" spans="1:14" ht="12.95">
      <c r="A76" s="10">
        <f t="shared" si="15"/>
        <v>43181</v>
      </c>
      <c r="B76" s="7">
        <f t="shared" si="10"/>
        <v>4</v>
      </c>
      <c r="C76" s="7" t="str">
        <f t="shared" si="19"/>
        <v>Thursday</v>
      </c>
      <c r="D76" s="7" t="str">
        <f t="shared" si="11"/>
        <v>no</v>
      </c>
      <c r="E76" s="7">
        <f t="shared" si="12"/>
        <v>4</v>
      </c>
      <c r="F76" s="7">
        <f t="shared" si="16"/>
        <v>4</v>
      </c>
      <c r="G76" s="7">
        <f t="shared" si="13"/>
        <v>4</v>
      </c>
      <c r="H76" s="2"/>
      <c r="I76" s="11" t="str">
        <f t="shared" si="17"/>
        <v/>
      </c>
      <c r="J76" s="4" t="str">
        <f t="shared" si="18"/>
        <v/>
      </c>
      <c r="K76" s="5"/>
      <c r="L76" s="86"/>
      <c r="M76" s="18"/>
      <c r="N76" s="58" t="str">
        <f t="shared" si="14"/>
        <v/>
      </c>
    </row>
    <row r="77" spans="1:14" ht="12.95">
      <c r="A77" s="10">
        <f t="shared" si="15"/>
        <v>43182</v>
      </c>
      <c r="B77" s="7">
        <f t="shared" si="10"/>
        <v>5</v>
      </c>
      <c r="C77" s="7" t="str">
        <f t="shared" si="19"/>
        <v>Friday</v>
      </c>
      <c r="D77" s="7" t="str">
        <f t="shared" si="11"/>
        <v>no</v>
      </c>
      <c r="E77" s="7">
        <f t="shared" si="12"/>
        <v>4</v>
      </c>
      <c r="F77" s="7">
        <f t="shared" si="16"/>
        <v>1</v>
      </c>
      <c r="G77" s="7">
        <f t="shared" si="13"/>
        <v>1</v>
      </c>
      <c r="H77" s="2"/>
      <c r="I77" s="11">
        <f t="shared" si="17"/>
        <v>43182</v>
      </c>
      <c r="J77" s="4" t="str">
        <f t="shared" si="18"/>
        <v>Friday</v>
      </c>
      <c r="K77" s="5" t="str">
        <f>IF(AND(B77&lt;6,F77&lt;3),"am",IF(B77&lt;6,"pm",""))</f>
        <v>am</v>
      </c>
      <c r="L77" s="86"/>
      <c r="M77" s="18"/>
      <c r="N77" s="58" t="str">
        <f t="shared" si="14"/>
        <v/>
      </c>
    </row>
    <row r="78" spans="1:14" ht="12.95">
      <c r="A78" s="10">
        <f t="shared" si="15"/>
        <v>43182</v>
      </c>
      <c r="B78" s="7">
        <f t="shared" si="10"/>
        <v>5</v>
      </c>
      <c r="C78" s="7" t="str">
        <f t="shared" si="19"/>
        <v>Friday</v>
      </c>
      <c r="D78" s="7" t="str">
        <f t="shared" si="11"/>
        <v>no</v>
      </c>
      <c r="E78" s="7">
        <f t="shared" si="12"/>
        <v>4</v>
      </c>
      <c r="F78" s="7">
        <f t="shared" si="16"/>
        <v>2</v>
      </c>
      <c r="G78" s="7">
        <f t="shared" si="13"/>
        <v>2</v>
      </c>
      <c r="H78" s="2"/>
      <c r="I78" s="11" t="str">
        <f t="shared" si="17"/>
        <v/>
      </c>
      <c r="J78" s="4" t="str">
        <f t="shared" si="18"/>
        <v/>
      </c>
      <c r="K78" s="5"/>
      <c r="L78" s="86"/>
      <c r="M78" s="18"/>
      <c r="N78" s="58" t="str">
        <f t="shared" si="14"/>
        <v/>
      </c>
    </row>
    <row r="79" spans="1:14" ht="12.95">
      <c r="A79" s="10">
        <f t="shared" si="15"/>
        <v>43182</v>
      </c>
      <c r="B79" s="7">
        <f t="shared" si="10"/>
        <v>5</v>
      </c>
      <c r="C79" s="7" t="str">
        <f t="shared" si="19"/>
        <v>Friday</v>
      </c>
      <c r="D79" s="7" t="str">
        <f t="shared" si="11"/>
        <v>no</v>
      </c>
      <c r="E79" s="7">
        <f t="shared" si="12"/>
        <v>4</v>
      </c>
      <c r="F79" s="7">
        <f t="shared" si="16"/>
        <v>3</v>
      </c>
      <c r="G79" s="7">
        <f t="shared" si="13"/>
        <v>3</v>
      </c>
      <c r="H79" s="2"/>
      <c r="I79" s="11" t="str">
        <f t="shared" si="17"/>
        <v/>
      </c>
      <c r="J79" s="4" t="str">
        <f t="shared" si="18"/>
        <v/>
      </c>
      <c r="K79" s="5" t="str">
        <f>IF(AND(B79&lt;6,F79&lt;3),"am",IF(B79&lt;6,"pm",""))</f>
        <v>pm</v>
      </c>
      <c r="L79" s="86"/>
      <c r="M79" s="18"/>
      <c r="N79" s="58" t="str">
        <f t="shared" si="14"/>
        <v/>
      </c>
    </row>
    <row r="80" spans="1:14" ht="12.95">
      <c r="A80" s="10">
        <f t="shared" si="15"/>
        <v>43182</v>
      </c>
      <c r="B80" s="7">
        <f t="shared" si="10"/>
        <v>5</v>
      </c>
      <c r="C80" s="7" t="str">
        <f t="shared" si="19"/>
        <v>Friday</v>
      </c>
      <c r="D80" s="7" t="str">
        <f t="shared" si="11"/>
        <v>no</v>
      </c>
      <c r="E80" s="7">
        <f t="shared" si="12"/>
        <v>4</v>
      </c>
      <c r="F80" s="7">
        <f t="shared" si="16"/>
        <v>4</v>
      </c>
      <c r="G80" s="7">
        <f t="shared" si="13"/>
        <v>4</v>
      </c>
      <c r="H80" s="2"/>
      <c r="I80" s="11" t="str">
        <f t="shared" si="17"/>
        <v/>
      </c>
      <c r="J80" s="4" t="str">
        <f t="shared" si="18"/>
        <v/>
      </c>
      <c r="K80" s="5"/>
      <c r="L80" s="86"/>
      <c r="M80" s="18"/>
      <c r="N80" s="58" t="str">
        <f t="shared" si="14"/>
        <v/>
      </c>
    </row>
    <row r="81" spans="1:14" ht="12.95">
      <c r="A81" s="10">
        <f t="shared" si="15"/>
        <v>43183</v>
      </c>
      <c r="B81" s="7">
        <f t="shared" si="10"/>
        <v>6</v>
      </c>
      <c r="C81" s="7" t="str">
        <f t="shared" si="19"/>
        <v>Saturday</v>
      </c>
      <c r="D81" s="7" t="str">
        <f t="shared" si="11"/>
        <v>no</v>
      </c>
      <c r="E81" s="7">
        <f t="shared" si="12"/>
        <v>1</v>
      </c>
      <c r="F81" s="7">
        <f t="shared" si="16"/>
        <v>1</v>
      </c>
      <c r="G81" s="7">
        <f t="shared" si="13"/>
        <v>4</v>
      </c>
      <c r="H81" s="2"/>
      <c r="I81" s="11">
        <f t="shared" si="17"/>
        <v>43183</v>
      </c>
      <c r="J81" s="4" t="str">
        <f t="shared" si="18"/>
        <v>Saturday</v>
      </c>
      <c r="K81" s="5" t="str">
        <f>IF(AND(B81&lt;6,F81&lt;3),"am",IF(B81&lt;6,"pm",""))</f>
        <v/>
      </c>
      <c r="L81" s="86"/>
      <c r="M81" s="18"/>
      <c r="N81" s="58" t="str">
        <f t="shared" si="14"/>
        <v/>
      </c>
    </row>
    <row r="82" spans="1:14" ht="12.95">
      <c r="A82" s="10">
        <f t="shared" si="15"/>
        <v>43184</v>
      </c>
      <c r="B82" s="7">
        <f t="shared" si="10"/>
        <v>7</v>
      </c>
      <c r="C82" s="7" t="str">
        <f t="shared" si="19"/>
        <v>Sunday</v>
      </c>
      <c r="D82" s="7" t="str">
        <f t="shared" si="11"/>
        <v>no</v>
      </c>
      <c r="E82" s="7">
        <f t="shared" si="12"/>
        <v>2</v>
      </c>
      <c r="F82" s="7">
        <f t="shared" si="16"/>
        <v>1</v>
      </c>
      <c r="G82" s="7">
        <f t="shared" si="13"/>
        <v>4</v>
      </c>
      <c r="H82" s="2"/>
      <c r="I82" s="11">
        <f t="shared" si="17"/>
        <v>43184</v>
      </c>
      <c r="J82" s="4" t="str">
        <f t="shared" si="18"/>
        <v>Sunday</v>
      </c>
      <c r="K82" s="5"/>
      <c r="L82" s="86"/>
      <c r="M82" s="18"/>
      <c r="N82" s="58" t="str">
        <f t="shared" si="14"/>
        <v/>
      </c>
    </row>
    <row r="83" spans="1:14" ht="12.95">
      <c r="A83" s="10">
        <f t="shared" si="15"/>
        <v>43184</v>
      </c>
      <c r="B83" s="7">
        <f t="shared" si="10"/>
        <v>7</v>
      </c>
      <c r="C83" s="7" t="str">
        <f t="shared" si="19"/>
        <v>Sunday</v>
      </c>
      <c r="D83" s="7" t="str">
        <f t="shared" si="11"/>
        <v>yes</v>
      </c>
      <c r="E83" s="7">
        <f t="shared" si="12"/>
        <v>2</v>
      </c>
      <c r="F83" s="7">
        <f t="shared" si="16"/>
        <v>2</v>
      </c>
      <c r="G83" s="7" t="str">
        <f t="shared" si="13"/>
        <v/>
      </c>
      <c r="H83" s="2"/>
      <c r="I83" s="11" t="str">
        <f t="shared" si="17"/>
        <v/>
      </c>
      <c r="J83" s="4" t="str">
        <f t="shared" si="18"/>
        <v/>
      </c>
      <c r="K83" s="5" t="str">
        <f>IF(AND(B83&lt;6,F83&lt;3),"am",IF(B83&lt;6,"pm",""))</f>
        <v/>
      </c>
      <c r="L83" s="86"/>
      <c r="M83" s="18"/>
      <c r="N83" s="58" t="str">
        <f t="shared" si="14"/>
        <v/>
      </c>
    </row>
    <row r="84" spans="1:14" ht="12.95">
      <c r="A84" s="10">
        <f t="shared" si="15"/>
        <v>43185</v>
      </c>
      <c r="B84" s="7">
        <f t="shared" si="10"/>
        <v>1</v>
      </c>
      <c r="C84" s="7" t="str">
        <f t="shared" si="19"/>
        <v>Monday</v>
      </c>
      <c r="D84" s="7" t="str">
        <f t="shared" si="11"/>
        <v>no</v>
      </c>
      <c r="E84" s="7">
        <f t="shared" si="12"/>
        <v>4</v>
      </c>
      <c r="F84" s="7">
        <f t="shared" si="16"/>
        <v>1</v>
      </c>
      <c r="G84" s="7">
        <f t="shared" si="13"/>
        <v>1</v>
      </c>
      <c r="H84" s="2"/>
      <c r="I84" s="11">
        <f t="shared" si="17"/>
        <v>43185</v>
      </c>
      <c r="J84" s="4" t="str">
        <f t="shared" si="18"/>
        <v>Monday</v>
      </c>
      <c r="K84" s="5"/>
      <c r="L84" s="86"/>
      <c r="M84" s="18"/>
      <c r="N84" s="58" t="str">
        <f t="shared" si="14"/>
        <v/>
      </c>
    </row>
    <row r="85" spans="1:14" ht="12.95">
      <c r="A85" s="10">
        <f t="shared" si="15"/>
        <v>43185</v>
      </c>
      <c r="B85" s="7">
        <f t="shared" si="10"/>
        <v>1</v>
      </c>
      <c r="C85" s="7" t="str">
        <f t="shared" si="19"/>
        <v>Monday</v>
      </c>
      <c r="D85" s="7" t="str">
        <f t="shared" si="11"/>
        <v>no</v>
      </c>
      <c r="E85" s="7">
        <f t="shared" si="12"/>
        <v>4</v>
      </c>
      <c r="F85" s="7">
        <f t="shared" si="16"/>
        <v>2</v>
      </c>
      <c r="G85" s="7">
        <f t="shared" si="13"/>
        <v>2</v>
      </c>
      <c r="H85" s="2"/>
      <c r="I85" s="11" t="str">
        <f t="shared" si="17"/>
        <v/>
      </c>
      <c r="J85" s="4" t="str">
        <f t="shared" si="18"/>
        <v/>
      </c>
      <c r="K85" s="5" t="str">
        <f>IF(AND(B85&lt;6,F85&lt;3),"am",IF(B85&lt;6,"pm",""))</f>
        <v>am</v>
      </c>
      <c r="L85" s="86"/>
      <c r="M85" s="18"/>
      <c r="N85" s="58" t="str">
        <f t="shared" si="14"/>
        <v/>
      </c>
    </row>
    <row r="86" spans="1:14" ht="12.95">
      <c r="A86" s="10">
        <f t="shared" si="15"/>
        <v>43185</v>
      </c>
      <c r="B86" s="7">
        <f t="shared" si="10"/>
        <v>1</v>
      </c>
      <c r="C86" s="7" t="str">
        <f t="shared" si="19"/>
        <v>Monday</v>
      </c>
      <c r="D86" s="7" t="str">
        <f t="shared" si="11"/>
        <v>no</v>
      </c>
      <c r="E86" s="7">
        <f t="shared" si="12"/>
        <v>4</v>
      </c>
      <c r="F86" s="7">
        <f t="shared" si="16"/>
        <v>3</v>
      </c>
      <c r="G86" s="7">
        <f t="shared" si="13"/>
        <v>3</v>
      </c>
      <c r="H86" s="2"/>
      <c r="I86" s="11" t="str">
        <f t="shared" si="17"/>
        <v/>
      </c>
      <c r="J86" s="4" t="str">
        <f t="shared" si="18"/>
        <v/>
      </c>
      <c r="K86" s="5"/>
      <c r="L86" s="86"/>
      <c r="M86" s="18"/>
      <c r="N86" s="58" t="str">
        <f t="shared" si="14"/>
        <v/>
      </c>
    </row>
    <row r="87" spans="1:14" ht="12.95">
      <c r="A87" s="10">
        <f t="shared" si="15"/>
        <v>43185</v>
      </c>
      <c r="B87" s="7">
        <f t="shared" si="10"/>
        <v>1</v>
      </c>
      <c r="C87" s="7" t="str">
        <f t="shared" si="19"/>
        <v>Monday</v>
      </c>
      <c r="D87" s="7" t="str">
        <f t="shared" si="11"/>
        <v>no</v>
      </c>
      <c r="E87" s="7">
        <f t="shared" si="12"/>
        <v>4</v>
      </c>
      <c r="F87" s="7">
        <f t="shared" si="16"/>
        <v>4</v>
      </c>
      <c r="G87" s="7">
        <f t="shared" si="13"/>
        <v>4</v>
      </c>
      <c r="H87" s="2"/>
      <c r="I87" s="11" t="str">
        <f t="shared" si="17"/>
        <v/>
      </c>
      <c r="J87" s="4" t="str">
        <f t="shared" si="18"/>
        <v/>
      </c>
      <c r="K87" s="5" t="str">
        <f>IF(AND(B87&lt;6,F87&lt;3),"am",IF(B87&lt;6,"pm",""))</f>
        <v>pm</v>
      </c>
      <c r="L87" s="86"/>
      <c r="M87" s="18"/>
      <c r="N87" s="58" t="str">
        <f t="shared" si="14"/>
        <v/>
      </c>
    </row>
    <row r="88" spans="1:14" ht="12.95">
      <c r="A88" s="10">
        <f t="shared" si="15"/>
        <v>43186</v>
      </c>
      <c r="B88" s="7">
        <f t="shared" si="10"/>
        <v>2</v>
      </c>
      <c r="C88" s="7" t="str">
        <f t="shared" si="19"/>
        <v>Tuesday</v>
      </c>
      <c r="D88" s="7" t="str">
        <f t="shared" si="11"/>
        <v>no</v>
      </c>
      <c r="E88" s="7">
        <f t="shared" si="12"/>
        <v>4</v>
      </c>
      <c r="F88" s="7">
        <f t="shared" si="16"/>
        <v>1</v>
      </c>
      <c r="G88" s="7">
        <f t="shared" si="13"/>
        <v>1</v>
      </c>
      <c r="H88" s="2"/>
      <c r="I88" s="11">
        <f t="shared" si="17"/>
        <v>43186</v>
      </c>
      <c r="J88" s="4" t="str">
        <f t="shared" si="18"/>
        <v>Tuesday</v>
      </c>
      <c r="K88" s="5"/>
      <c r="L88" s="86"/>
      <c r="M88" s="18"/>
      <c r="N88" s="58" t="str">
        <f t="shared" si="14"/>
        <v/>
      </c>
    </row>
    <row r="89" spans="1:14" ht="12.95">
      <c r="A89" s="10">
        <f t="shared" si="15"/>
        <v>43186</v>
      </c>
      <c r="B89" s="7">
        <f t="shared" si="10"/>
        <v>2</v>
      </c>
      <c r="C89" s="7" t="str">
        <f t="shared" si="19"/>
        <v>Tuesday</v>
      </c>
      <c r="D89" s="7" t="str">
        <f t="shared" si="11"/>
        <v>no</v>
      </c>
      <c r="E89" s="7">
        <f t="shared" si="12"/>
        <v>4</v>
      </c>
      <c r="F89" s="7">
        <f t="shared" si="16"/>
        <v>2</v>
      </c>
      <c r="G89" s="7">
        <f t="shared" si="13"/>
        <v>2</v>
      </c>
      <c r="H89" s="2"/>
      <c r="I89" s="11" t="str">
        <f t="shared" si="17"/>
        <v/>
      </c>
      <c r="J89" s="4" t="str">
        <f t="shared" si="18"/>
        <v/>
      </c>
      <c r="K89" s="5" t="str">
        <f>IF(AND(B89&lt;6,F89&lt;3),"am",IF(B89&lt;6,"pm",""))</f>
        <v>am</v>
      </c>
      <c r="L89" s="86"/>
      <c r="M89" s="18"/>
      <c r="N89" s="58" t="str">
        <f t="shared" si="14"/>
        <v/>
      </c>
    </row>
    <row r="90" spans="1:14" ht="12.95">
      <c r="A90" s="10">
        <f t="shared" si="15"/>
        <v>43186</v>
      </c>
      <c r="B90" s="7">
        <f t="shared" si="10"/>
        <v>2</v>
      </c>
      <c r="C90" s="7" t="str">
        <f t="shared" si="19"/>
        <v>Tuesday</v>
      </c>
      <c r="D90" s="7" t="str">
        <f t="shared" si="11"/>
        <v>no</v>
      </c>
      <c r="E90" s="7">
        <f t="shared" si="12"/>
        <v>4</v>
      </c>
      <c r="F90" s="7">
        <f t="shared" si="16"/>
        <v>3</v>
      </c>
      <c r="G90" s="7">
        <f t="shared" si="13"/>
        <v>3</v>
      </c>
      <c r="H90" s="2"/>
      <c r="I90" s="11" t="str">
        <f t="shared" si="17"/>
        <v/>
      </c>
      <c r="J90" s="4" t="str">
        <f t="shared" si="18"/>
        <v/>
      </c>
      <c r="K90" s="5"/>
      <c r="L90" s="86"/>
      <c r="M90" s="18"/>
      <c r="N90" s="58" t="str">
        <f t="shared" si="14"/>
        <v/>
      </c>
    </row>
    <row r="91" spans="1:14" ht="12.95">
      <c r="A91" s="10">
        <f t="shared" si="15"/>
        <v>43186</v>
      </c>
      <c r="B91" s="7">
        <f t="shared" si="10"/>
        <v>2</v>
      </c>
      <c r="C91" s="7" t="str">
        <f t="shared" si="19"/>
        <v>Tuesday</v>
      </c>
      <c r="D91" s="7" t="str">
        <f t="shared" si="11"/>
        <v>no</v>
      </c>
      <c r="E91" s="7">
        <f t="shared" si="12"/>
        <v>4</v>
      </c>
      <c r="F91" s="7">
        <f t="shared" si="16"/>
        <v>4</v>
      </c>
      <c r="G91" s="7">
        <f t="shared" si="13"/>
        <v>4</v>
      </c>
      <c r="H91" s="2"/>
      <c r="I91" s="11" t="str">
        <f t="shared" si="17"/>
        <v/>
      </c>
      <c r="J91" s="4" t="str">
        <f t="shared" si="18"/>
        <v/>
      </c>
      <c r="K91" s="5" t="str">
        <f>IF(AND(B91&lt;6,F91&lt;3),"am",IF(B91&lt;6,"pm",""))</f>
        <v>pm</v>
      </c>
      <c r="L91" s="86"/>
      <c r="M91" s="18"/>
      <c r="N91" s="58" t="str">
        <f t="shared" si="14"/>
        <v/>
      </c>
    </row>
    <row r="92" spans="1:14" ht="12.95">
      <c r="A92" s="10">
        <f t="shared" si="15"/>
        <v>43187</v>
      </c>
      <c r="B92" s="7">
        <f t="shared" si="10"/>
        <v>3</v>
      </c>
      <c r="C92" s="7" t="str">
        <f t="shared" si="19"/>
        <v>Wednesday</v>
      </c>
      <c r="D92" s="7" t="str">
        <f t="shared" si="11"/>
        <v>no</v>
      </c>
      <c r="E92" s="7">
        <f t="shared" si="12"/>
        <v>4</v>
      </c>
      <c r="F92" s="7">
        <f t="shared" si="16"/>
        <v>1</v>
      </c>
      <c r="G92" s="7">
        <f t="shared" si="13"/>
        <v>1</v>
      </c>
      <c r="H92" s="2"/>
      <c r="I92" s="11">
        <f t="shared" si="17"/>
        <v>43187</v>
      </c>
      <c r="J92" s="4" t="str">
        <f t="shared" si="18"/>
        <v>Wednesday</v>
      </c>
      <c r="K92" s="5" t="str">
        <f>IF(AND(B92&lt;6,F92&lt;3),"am",IF(B92&lt;6,"pm",""))</f>
        <v>am</v>
      </c>
      <c r="L92" s="86"/>
      <c r="M92" s="18"/>
      <c r="N92" s="58" t="str">
        <f t="shared" si="14"/>
        <v/>
      </c>
    </row>
    <row r="93" spans="1:14" ht="12.95">
      <c r="A93" s="10">
        <f t="shared" si="15"/>
        <v>43187</v>
      </c>
      <c r="B93" s="7">
        <f t="shared" si="10"/>
        <v>3</v>
      </c>
      <c r="C93" s="7" t="str">
        <f t="shared" si="19"/>
        <v>Wednesday</v>
      </c>
      <c r="D93" s="7" t="str">
        <f t="shared" si="11"/>
        <v>no</v>
      </c>
      <c r="E93" s="7">
        <f t="shared" si="12"/>
        <v>4</v>
      </c>
      <c r="F93" s="7">
        <f t="shared" si="16"/>
        <v>2</v>
      </c>
      <c r="G93" s="7">
        <f t="shared" si="13"/>
        <v>2</v>
      </c>
      <c r="H93" s="2"/>
      <c r="I93" s="11" t="str">
        <f t="shared" si="17"/>
        <v/>
      </c>
      <c r="J93" s="4" t="str">
        <f t="shared" si="18"/>
        <v/>
      </c>
      <c r="K93" s="5"/>
      <c r="L93" s="86"/>
      <c r="M93" s="18"/>
      <c r="N93" s="58" t="str">
        <f t="shared" si="14"/>
        <v/>
      </c>
    </row>
    <row r="94" spans="1:14" ht="12.95">
      <c r="A94" s="10">
        <f t="shared" si="15"/>
        <v>43187</v>
      </c>
      <c r="B94" s="7">
        <f t="shared" si="10"/>
        <v>3</v>
      </c>
      <c r="C94" s="7" t="str">
        <f t="shared" si="19"/>
        <v>Wednesday</v>
      </c>
      <c r="D94" s="7" t="str">
        <f t="shared" si="11"/>
        <v>no</v>
      </c>
      <c r="E94" s="7">
        <f t="shared" si="12"/>
        <v>4</v>
      </c>
      <c r="F94" s="7">
        <f t="shared" si="16"/>
        <v>3</v>
      </c>
      <c r="G94" s="7">
        <f t="shared" si="13"/>
        <v>3</v>
      </c>
      <c r="H94" s="2"/>
      <c r="I94" s="11" t="str">
        <f t="shared" si="17"/>
        <v/>
      </c>
      <c r="J94" s="4" t="str">
        <f t="shared" si="18"/>
        <v/>
      </c>
      <c r="K94" s="5" t="str">
        <f>IF(AND(B94&lt;6,F94&lt;3),"am",IF(B94&lt;6,"pm",""))</f>
        <v>pm</v>
      </c>
      <c r="L94" s="86"/>
      <c r="M94" s="18"/>
      <c r="N94" s="58" t="str">
        <f t="shared" si="14"/>
        <v/>
      </c>
    </row>
    <row r="95" spans="1:14" ht="12.95">
      <c r="A95" s="10">
        <f t="shared" si="15"/>
        <v>43187</v>
      </c>
      <c r="B95" s="7">
        <f t="shared" si="10"/>
        <v>3</v>
      </c>
      <c r="C95" s="7" t="str">
        <f t="shared" si="19"/>
        <v>Wednesday</v>
      </c>
      <c r="D95" s="7" t="str">
        <f t="shared" si="11"/>
        <v>no</v>
      </c>
      <c r="E95" s="7">
        <f t="shared" si="12"/>
        <v>4</v>
      </c>
      <c r="F95" s="7">
        <f t="shared" si="16"/>
        <v>4</v>
      </c>
      <c r="G95" s="7">
        <f t="shared" si="13"/>
        <v>4</v>
      </c>
      <c r="H95" s="2"/>
      <c r="I95" s="11" t="str">
        <f t="shared" si="17"/>
        <v/>
      </c>
      <c r="J95" s="4" t="str">
        <f t="shared" si="18"/>
        <v/>
      </c>
      <c r="K95" s="5"/>
      <c r="L95" s="86"/>
      <c r="M95" s="18"/>
      <c r="N95" s="58" t="str">
        <f t="shared" si="14"/>
        <v/>
      </c>
    </row>
    <row r="96" spans="1:14" ht="12.95">
      <c r="A96" s="10">
        <f t="shared" si="15"/>
        <v>43188</v>
      </c>
      <c r="B96" s="7">
        <f t="shared" si="10"/>
        <v>4</v>
      </c>
      <c r="C96" s="7" t="str">
        <f t="shared" si="19"/>
        <v>Thursday</v>
      </c>
      <c r="D96" s="7" t="str">
        <f t="shared" si="11"/>
        <v>no</v>
      </c>
      <c r="E96" s="7">
        <f t="shared" si="12"/>
        <v>4</v>
      </c>
      <c r="F96" s="7">
        <f t="shared" si="16"/>
        <v>1</v>
      </c>
      <c r="G96" s="7">
        <f t="shared" si="13"/>
        <v>1</v>
      </c>
      <c r="H96" s="2"/>
      <c r="I96" s="11">
        <f t="shared" si="17"/>
        <v>43188</v>
      </c>
      <c r="J96" s="4" t="str">
        <f t="shared" si="18"/>
        <v>Thursday</v>
      </c>
      <c r="K96" s="5" t="str">
        <f>IF(AND(B96&lt;6,F96&lt;3),"am",IF(B96&lt;6,"pm",""))</f>
        <v>am</v>
      </c>
      <c r="L96" s="86"/>
      <c r="M96" s="18"/>
      <c r="N96" s="58" t="str">
        <f t="shared" si="14"/>
        <v/>
      </c>
    </row>
    <row r="97" spans="1:14" ht="12.95">
      <c r="A97" s="10">
        <f t="shared" si="15"/>
        <v>43188</v>
      </c>
      <c r="B97" s="7">
        <f t="shared" si="10"/>
        <v>4</v>
      </c>
      <c r="C97" s="7" t="str">
        <f t="shared" si="19"/>
        <v>Thursday</v>
      </c>
      <c r="D97" s="7" t="str">
        <f t="shared" si="11"/>
        <v>no</v>
      </c>
      <c r="E97" s="7">
        <f t="shared" si="12"/>
        <v>4</v>
      </c>
      <c r="F97" s="7">
        <f t="shared" si="16"/>
        <v>2</v>
      </c>
      <c r="G97" s="7">
        <f t="shared" si="13"/>
        <v>2</v>
      </c>
      <c r="H97" s="2"/>
      <c r="I97" s="11" t="str">
        <f t="shared" si="17"/>
        <v/>
      </c>
      <c r="J97" s="4" t="str">
        <f t="shared" si="18"/>
        <v/>
      </c>
      <c r="K97" s="5"/>
      <c r="L97" s="86"/>
      <c r="M97" s="18"/>
      <c r="N97" s="58" t="str">
        <f t="shared" si="14"/>
        <v/>
      </c>
    </row>
    <row r="98" spans="1:14" ht="12.95">
      <c r="A98" s="10">
        <f t="shared" si="15"/>
        <v>43188</v>
      </c>
      <c r="B98" s="7">
        <f t="shared" si="10"/>
        <v>4</v>
      </c>
      <c r="C98" s="7" t="str">
        <f t="shared" si="19"/>
        <v>Thursday</v>
      </c>
      <c r="D98" s="7" t="str">
        <f t="shared" si="11"/>
        <v>no</v>
      </c>
      <c r="E98" s="7">
        <f t="shared" si="12"/>
        <v>4</v>
      </c>
      <c r="F98" s="7">
        <f t="shared" si="16"/>
        <v>3</v>
      </c>
      <c r="G98" s="7">
        <f t="shared" si="13"/>
        <v>3</v>
      </c>
      <c r="H98" s="2"/>
      <c r="I98" s="11" t="str">
        <f t="shared" si="17"/>
        <v/>
      </c>
      <c r="J98" s="4" t="str">
        <f t="shared" si="18"/>
        <v/>
      </c>
      <c r="K98" s="5" t="str">
        <f>IF(AND(B98&lt;6,F98&lt;3),"am",IF(B98&lt;6,"pm",""))</f>
        <v>pm</v>
      </c>
      <c r="L98" s="86"/>
      <c r="M98" s="18"/>
      <c r="N98" s="58" t="str">
        <f t="shared" si="14"/>
        <v/>
      </c>
    </row>
    <row r="99" spans="1:14" ht="12.95">
      <c r="A99" s="10">
        <f t="shared" si="15"/>
        <v>43188</v>
      </c>
      <c r="B99" s="7">
        <f t="shared" si="10"/>
        <v>4</v>
      </c>
      <c r="C99" s="7" t="str">
        <f t="shared" si="19"/>
        <v>Thursday</v>
      </c>
      <c r="D99" s="7" t="str">
        <f t="shared" si="11"/>
        <v>no</v>
      </c>
      <c r="E99" s="7">
        <f t="shared" si="12"/>
        <v>4</v>
      </c>
      <c r="F99" s="7">
        <f t="shared" si="16"/>
        <v>4</v>
      </c>
      <c r="G99" s="7">
        <f t="shared" si="13"/>
        <v>4</v>
      </c>
      <c r="H99" s="2"/>
      <c r="I99" s="11" t="str">
        <f t="shared" si="17"/>
        <v/>
      </c>
      <c r="J99" s="4" t="str">
        <f t="shared" si="18"/>
        <v/>
      </c>
      <c r="K99" s="5"/>
      <c r="L99" s="86"/>
      <c r="M99" s="18"/>
      <c r="N99" s="58" t="str">
        <f t="shared" si="14"/>
        <v/>
      </c>
    </row>
    <row r="100" spans="1:14" ht="12.95">
      <c r="A100" s="10">
        <f t="shared" ref="A100:A107" si="20">IF(F99&lt;E99,A99,A99+1)</f>
        <v>43189</v>
      </c>
      <c r="B100" s="7">
        <f t="shared" si="10"/>
        <v>5</v>
      </c>
      <c r="C100" s="7" t="str">
        <f t="shared" si="19"/>
        <v>Friday</v>
      </c>
      <c r="D100" s="7" t="str">
        <f t="shared" si="11"/>
        <v>no</v>
      </c>
      <c r="E100" s="7">
        <f t="shared" si="12"/>
        <v>4</v>
      </c>
      <c r="F100" s="7">
        <f t="shared" si="16"/>
        <v>1</v>
      </c>
      <c r="G100" s="7">
        <f t="shared" si="13"/>
        <v>1</v>
      </c>
      <c r="H100" s="2"/>
      <c r="I100" s="11">
        <f t="shared" si="17"/>
        <v>43189</v>
      </c>
      <c r="J100" s="4" t="str">
        <f t="shared" si="18"/>
        <v>Friday</v>
      </c>
      <c r="K100" s="5" t="str">
        <f>IF(AND(B100&lt;6,F100&lt;3),"am",IF(B100&lt;6,"pm",""))</f>
        <v>am</v>
      </c>
      <c r="L100" s="86"/>
      <c r="M100" s="18"/>
      <c r="N100" s="58" t="str">
        <f t="shared" si="14"/>
        <v/>
      </c>
    </row>
    <row r="101" spans="1:14" ht="12.95">
      <c r="A101" s="10">
        <f t="shared" si="20"/>
        <v>43189</v>
      </c>
      <c r="B101" s="7">
        <f t="shared" si="10"/>
        <v>5</v>
      </c>
      <c r="C101" s="7" t="str">
        <f t="shared" si="19"/>
        <v>Friday</v>
      </c>
      <c r="D101" s="7" t="str">
        <f t="shared" si="11"/>
        <v>no</v>
      </c>
      <c r="E101" s="7">
        <f t="shared" si="12"/>
        <v>4</v>
      </c>
      <c r="F101" s="7">
        <f t="shared" si="16"/>
        <v>2</v>
      </c>
      <c r="G101" s="7">
        <f t="shared" si="13"/>
        <v>2</v>
      </c>
      <c r="H101" s="2"/>
      <c r="I101" s="11" t="str">
        <f t="shared" si="17"/>
        <v/>
      </c>
      <c r="J101" s="4" t="str">
        <f t="shared" si="18"/>
        <v/>
      </c>
      <c r="K101" s="5"/>
      <c r="L101" s="86"/>
      <c r="M101" s="18"/>
      <c r="N101" s="58" t="str">
        <f t="shared" si="14"/>
        <v/>
      </c>
    </row>
    <row r="102" spans="1:14" ht="12.95">
      <c r="A102" s="10">
        <f t="shared" si="20"/>
        <v>43189</v>
      </c>
      <c r="B102" s="7">
        <f t="shared" ref="B102:B107" si="21">WEEKDAY(A102,2)</f>
        <v>5</v>
      </c>
      <c r="C102" s="7" t="str">
        <f t="shared" ref="C102:C107" si="22">CHOOSE(B102,"Monday","Tuesday","Wednesday","Thursday","Friday","Saturday","Sunday")</f>
        <v>Friday</v>
      </c>
      <c r="D102" s="7" t="str">
        <f t="shared" ref="D102:D107" si="23">IF(AND(B101=7,B102=7),"yes","no")</f>
        <v>no</v>
      </c>
      <c r="E102" s="7">
        <f t="shared" ref="E102:E107" si="24">IF(B102&lt;6,4,IF(B102=6,1,2))</f>
        <v>4</v>
      </c>
      <c r="F102" s="7">
        <f t="shared" ref="F102:F107" si="25">IF(F101&lt;E101,F101+1,1)</f>
        <v>3</v>
      </c>
      <c r="G102" s="7">
        <f t="shared" ref="G102:G107" si="26">IF(D102="yes","",IF(B102&lt;6,F102,IF(OR(B102=6,B102=7),4,"error")))</f>
        <v>3</v>
      </c>
      <c r="H102" s="2"/>
      <c r="I102" s="11" t="str">
        <f t="shared" ref="I102:I107" si="27">IF(F102=1,A102,"")</f>
        <v/>
      </c>
      <c r="J102" s="4" t="str">
        <f t="shared" ref="J102:J107" si="28">IF(F102=1,C102,"")</f>
        <v/>
      </c>
      <c r="K102" s="5" t="str">
        <f>IF(AND(B102&lt;6,F102&lt;3),"am",IF(B102&lt;6,"pm",""))</f>
        <v>pm</v>
      </c>
      <c r="L102" s="86"/>
      <c r="M102" s="18"/>
      <c r="N102" s="58" t="str">
        <f t="shared" ref="N102:N107" si="29">IF(M102="","",VLOOKUP(M102,comps,4,FALSE))</f>
        <v/>
      </c>
    </row>
    <row r="103" spans="1:14" ht="12.95">
      <c r="A103" s="10">
        <f t="shared" si="20"/>
        <v>43189</v>
      </c>
      <c r="B103" s="7">
        <f t="shared" si="21"/>
        <v>5</v>
      </c>
      <c r="C103" s="7" t="str">
        <f t="shared" si="22"/>
        <v>Friday</v>
      </c>
      <c r="D103" s="7" t="str">
        <f t="shared" si="23"/>
        <v>no</v>
      </c>
      <c r="E103" s="7">
        <f t="shared" si="24"/>
        <v>4</v>
      </c>
      <c r="F103" s="7">
        <f t="shared" si="25"/>
        <v>4</v>
      </c>
      <c r="G103" s="7">
        <f t="shared" si="26"/>
        <v>4</v>
      </c>
      <c r="H103" s="2"/>
      <c r="I103" s="11" t="str">
        <f t="shared" si="27"/>
        <v/>
      </c>
      <c r="J103" s="4" t="str">
        <f t="shared" si="28"/>
        <v/>
      </c>
      <c r="K103" s="5"/>
      <c r="L103" s="86"/>
      <c r="M103" s="18"/>
      <c r="N103" s="58" t="str">
        <f t="shared" si="29"/>
        <v/>
      </c>
    </row>
    <row r="104" spans="1:14" ht="12.95">
      <c r="A104" s="10">
        <f t="shared" si="20"/>
        <v>43190</v>
      </c>
      <c r="B104" s="7">
        <f t="shared" si="21"/>
        <v>6</v>
      </c>
      <c r="C104" s="7" t="str">
        <f t="shared" si="22"/>
        <v>Saturday</v>
      </c>
      <c r="D104" s="7" t="str">
        <f t="shared" si="23"/>
        <v>no</v>
      </c>
      <c r="E104" s="7">
        <f t="shared" si="24"/>
        <v>1</v>
      </c>
      <c r="F104" s="7">
        <f t="shared" si="25"/>
        <v>1</v>
      </c>
      <c r="G104" s="7">
        <f t="shared" si="26"/>
        <v>4</v>
      </c>
      <c r="H104" s="2"/>
      <c r="I104" s="11">
        <f t="shared" si="27"/>
        <v>43190</v>
      </c>
      <c r="J104" s="4" t="str">
        <f t="shared" si="28"/>
        <v>Saturday</v>
      </c>
      <c r="K104" s="5" t="str">
        <f>IF(AND(B104&lt;6,F104&lt;3),"am",IF(B104&lt;6,"pm",""))</f>
        <v/>
      </c>
      <c r="L104" s="86"/>
      <c r="M104" s="18"/>
      <c r="N104" s="58" t="str">
        <f t="shared" si="29"/>
        <v/>
      </c>
    </row>
    <row r="105" spans="1:14" ht="12.95">
      <c r="A105" s="10">
        <f t="shared" si="20"/>
        <v>43191</v>
      </c>
      <c r="B105" s="7">
        <f t="shared" si="21"/>
        <v>7</v>
      </c>
      <c r="C105" s="7" t="str">
        <f t="shared" si="22"/>
        <v>Sunday</v>
      </c>
      <c r="D105" s="7" t="str">
        <f t="shared" si="23"/>
        <v>no</v>
      </c>
      <c r="E105" s="7">
        <f t="shared" si="24"/>
        <v>2</v>
      </c>
      <c r="F105" s="7">
        <f t="shared" si="25"/>
        <v>1</v>
      </c>
      <c r="G105" s="7">
        <f t="shared" si="26"/>
        <v>4</v>
      </c>
      <c r="H105" s="2"/>
      <c r="I105" s="11">
        <f t="shared" si="27"/>
        <v>43191</v>
      </c>
      <c r="J105" s="4" t="str">
        <f t="shared" si="28"/>
        <v>Sunday</v>
      </c>
      <c r="K105" s="5" t="str">
        <f>IF(AND(B105&lt;6,F105&lt;3),"am",IF(B105&lt;6,"pm",""))</f>
        <v/>
      </c>
      <c r="L105" s="86"/>
      <c r="M105" s="18"/>
      <c r="N105" s="58" t="str">
        <f t="shared" si="29"/>
        <v/>
      </c>
    </row>
    <row r="106" spans="1:14" ht="12.95">
      <c r="A106" s="10">
        <f t="shared" si="20"/>
        <v>43191</v>
      </c>
      <c r="B106" s="7">
        <f t="shared" si="21"/>
        <v>7</v>
      </c>
      <c r="C106" s="7" t="str">
        <f t="shared" si="22"/>
        <v>Sunday</v>
      </c>
      <c r="D106" s="7" t="str">
        <f t="shared" si="23"/>
        <v>yes</v>
      </c>
      <c r="E106" s="7">
        <f t="shared" si="24"/>
        <v>2</v>
      </c>
      <c r="F106" s="7">
        <f t="shared" si="25"/>
        <v>2</v>
      </c>
      <c r="G106" s="7" t="str">
        <f t="shared" si="26"/>
        <v/>
      </c>
      <c r="H106" s="2"/>
      <c r="I106" s="11" t="str">
        <f t="shared" si="27"/>
        <v/>
      </c>
      <c r="J106" s="4" t="str">
        <f t="shared" si="28"/>
        <v/>
      </c>
      <c r="K106" s="5" t="str">
        <f>IF(AND(B106&lt;6,F106&lt;3),"am",IF(B106&lt;6,"pm",""))</f>
        <v/>
      </c>
      <c r="L106" s="86"/>
      <c r="M106" s="18"/>
      <c r="N106" s="58" t="str">
        <f t="shared" si="29"/>
        <v/>
      </c>
    </row>
    <row r="107" spans="1:14" ht="12.95">
      <c r="A107" s="10">
        <f t="shared" si="20"/>
        <v>43192</v>
      </c>
      <c r="B107" s="7">
        <f t="shared" si="21"/>
        <v>1</v>
      </c>
      <c r="C107" s="7" t="str">
        <f t="shared" si="22"/>
        <v>Monday</v>
      </c>
      <c r="D107" s="7" t="str">
        <f t="shared" si="23"/>
        <v>no</v>
      </c>
      <c r="E107" s="7">
        <f t="shared" si="24"/>
        <v>4</v>
      </c>
      <c r="F107" s="7">
        <f t="shared" si="25"/>
        <v>1</v>
      </c>
      <c r="G107" s="7">
        <f t="shared" si="26"/>
        <v>1</v>
      </c>
      <c r="H107" s="2"/>
      <c r="I107" s="11">
        <f t="shared" si="27"/>
        <v>43192</v>
      </c>
      <c r="J107" s="4" t="str">
        <f t="shared" si="28"/>
        <v>Monday</v>
      </c>
      <c r="K107" s="5" t="str">
        <f>IF(AND(B107&lt;6,F107&lt;3),"am",IF(B107&lt;6,"pm",""))</f>
        <v>am</v>
      </c>
      <c r="L107" s="86"/>
      <c r="M107" s="18"/>
      <c r="N107" s="58" t="str">
        <f t="shared" si="29"/>
        <v/>
      </c>
    </row>
    <row r="108" spans="1:14">
      <c r="A108" s="10"/>
      <c r="B108" s="7"/>
      <c r="C108" s="7"/>
      <c r="D108" s="7"/>
      <c r="E108" s="7"/>
      <c r="F108" s="7"/>
      <c r="G108" s="7"/>
      <c r="N108" s="58"/>
    </row>
    <row r="109" spans="1:14">
      <c r="A109" s="10"/>
      <c r="B109" s="7"/>
      <c r="C109" s="7"/>
      <c r="D109" s="7"/>
      <c r="E109" s="7"/>
      <c r="F109" s="7"/>
      <c r="G109" s="7"/>
      <c r="N109" s="58"/>
    </row>
    <row r="110" spans="1:14">
      <c r="N110" s="58"/>
    </row>
    <row r="111" spans="1:14">
      <c r="N111" s="58"/>
    </row>
    <row r="112" spans="1:14">
      <c r="N112" s="58"/>
    </row>
    <row r="113" spans="14:14">
      <c r="N113" s="58"/>
    </row>
    <row r="114" spans="14:14">
      <c r="N114" s="58"/>
    </row>
    <row r="115" spans="14:14">
      <c r="N115" s="58"/>
    </row>
    <row r="116" spans="14:14">
      <c r="N116" s="58"/>
    </row>
    <row r="117" spans="14:14">
      <c r="N117" s="58"/>
    </row>
    <row r="118" spans="14:14">
      <c r="N118" s="58"/>
    </row>
    <row r="119" spans="14:14">
      <c r="N119" s="58"/>
    </row>
    <row r="120" spans="14:14">
      <c r="N120" s="58"/>
    </row>
    <row r="121" spans="14:14">
      <c r="N121" s="58"/>
    </row>
    <row r="122" spans="14:14">
      <c r="N122" s="58"/>
    </row>
    <row r="123" spans="14:14">
      <c r="N123" s="58"/>
    </row>
    <row r="124" spans="14:14">
      <c r="N124" s="58"/>
    </row>
    <row r="125" spans="14:14">
      <c r="N125" s="58"/>
    </row>
    <row r="126" spans="14:14">
      <c r="N126" s="58"/>
    </row>
    <row r="127" spans="14:14">
      <c r="N127" s="58"/>
    </row>
    <row r="128" spans="14:14">
      <c r="N128" s="58"/>
    </row>
    <row r="129" spans="14:14">
      <c r="N129" s="58"/>
    </row>
    <row r="130" spans="14:14">
      <c r="N130" s="58"/>
    </row>
    <row r="131" spans="14:14">
      <c r="N131" s="58"/>
    </row>
    <row r="132" spans="14:14">
      <c r="N132" s="58"/>
    </row>
    <row r="133" spans="14:14">
      <c r="N133" s="58"/>
    </row>
    <row r="134" spans="14:14">
      <c r="N134" s="58"/>
    </row>
    <row r="135" spans="14:14">
      <c r="N135" s="58"/>
    </row>
    <row r="136" spans="14:14">
      <c r="N136" s="58"/>
    </row>
    <row r="137" spans="14:14">
      <c r="N137" s="58"/>
    </row>
    <row r="138" spans="14:14">
      <c r="N138" s="58"/>
    </row>
    <row r="139" spans="14:14">
      <c r="N139" s="58"/>
    </row>
    <row r="140" spans="14:14">
      <c r="N140" s="58"/>
    </row>
    <row r="141" spans="14:14">
      <c r="N141" s="58"/>
    </row>
    <row r="142" spans="14:14">
      <c r="N142" s="58"/>
    </row>
    <row r="143" spans="14:14">
      <c r="N143" s="58"/>
    </row>
    <row r="144" spans="14:14">
      <c r="N144" s="58"/>
    </row>
    <row r="145" spans="14:14">
      <c r="N145" s="58"/>
    </row>
    <row r="146" spans="14:14">
      <c r="N146" s="58"/>
    </row>
    <row r="147" spans="14:14">
      <c r="N147" s="58"/>
    </row>
    <row r="148" spans="14:14">
      <c r="N148" s="58"/>
    </row>
    <row r="149" spans="14:14">
      <c r="N149" s="58"/>
    </row>
    <row r="150" spans="14:14">
      <c r="N150" s="58"/>
    </row>
    <row r="151" spans="14:14">
      <c r="N151" s="58"/>
    </row>
    <row r="152" spans="14:14">
      <c r="N152" s="58"/>
    </row>
    <row r="153" spans="14:14">
      <c r="N153" s="58"/>
    </row>
    <row r="154" spans="14:14">
      <c r="N154" s="58"/>
    </row>
    <row r="155" spans="14:14">
      <c r="N155" s="58"/>
    </row>
    <row r="156" spans="14:14">
      <c r="N156" s="58"/>
    </row>
    <row r="157" spans="14:14">
      <c r="N157" s="58"/>
    </row>
    <row r="158" spans="14:14">
      <c r="N158" s="58"/>
    </row>
    <row r="159" spans="14:14">
      <c r="N159" s="58"/>
    </row>
    <row r="160" spans="14:14">
      <c r="N160" s="58"/>
    </row>
    <row r="161" spans="14:14">
      <c r="N161" s="58"/>
    </row>
    <row r="162" spans="14:14">
      <c r="N162" s="58"/>
    </row>
    <row r="163" spans="14:14">
      <c r="N163" s="58"/>
    </row>
    <row r="164" spans="14:14">
      <c r="N164" s="58"/>
    </row>
    <row r="165" spans="14:14">
      <c r="N165" s="58"/>
    </row>
    <row r="166" spans="14:14">
      <c r="N166" s="58"/>
    </row>
    <row r="167" spans="14:14">
      <c r="N167" s="58"/>
    </row>
    <row r="168" spans="14:14">
      <c r="N168" s="58"/>
    </row>
    <row r="169" spans="14:14">
      <c r="N169" s="58"/>
    </row>
    <row r="170" spans="14:14">
      <c r="N170" s="58"/>
    </row>
    <row r="171" spans="14:14">
      <c r="N171" s="58"/>
    </row>
    <row r="172" spans="14:14">
      <c r="N172" s="58"/>
    </row>
    <row r="173" spans="14:14">
      <c r="N173" s="58"/>
    </row>
    <row r="174" spans="14:14">
      <c r="N174" s="58"/>
    </row>
    <row r="175" spans="14:14">
      <c r="N175" s="58"/>
    </row>
    <row r="176" spans="14:14">
      <c r="N176" s="58"/>
    </row>
    <row r="177" spans="14:14">
      <c r="N177" s="58"/>
    </row>
    <row r="178" spans="14:14">
      <c r="N178" s="58"/>
    </row>
    <row r="179" spans="14:14">
      <c r="N179" s="58"/>
    </row>
    <row r="180" spans="14:14">
      <c r="N180" s="58"/>
    </row>
    <row r="181" spans="14:14">
      <c r="N181" s="58"/>
    </row>
    <row r="182" spans="14:14">
      <c r="N182" s="58"/>
    </row>
    <row r="183" spans="14:14">
      <c r="N183" s="58"/>
    </row>
    <row r="184" spans="14:14">
      <c r="N184" s="58"/>
    </row>
    <row r="185" spans="14:14">
      <c r="N185" s="58"/>
    </row>
    <row r="186" spans="14:14">
      <c r="N186" s="58"/>
    </row>
    <row r="187" spans="14:14">
      <c r="N187" s="58"/>
    </row>
    <row r="188" spans="14:14">
      <c r="N188" s="58"/>
    </row>
    <row r="189" spans="14:14">
      <c r="N189" s="58"/>
    </row>
    <row r="190" spans="14:14">
      <c r="N190" s="58"/>
    </row>
    <row r="191" spans="14:14">
      <c r="N191" s="58"/>
    </row>
    <row r="192" spans="14:14">
      <c r="N192" s="58"/>
    </row>
    <row r="193" spans="14:14">
      <c r="N193" s="58"/>
    </row>
    <row r="194" spans="14:14">
      <c r="N194" s="58"/>
    </row>
    <row r="195" spans="14:14">
      <c r="N195" s="58"/>
    </row>
    <row r="196" spans="14:14">
      <c r="N196" s="58"/>
    </row>
    <row r="197" spans="14:14">
      <c r="N197" s="58"/>
    </row>
    <row r="198" spans="14:14">
      <c r="N198" s="58"/>
    </row>
    <row r="199" spans="14:14">
      <c r="N199" s="58"/>
    </row>
    <row r="200" spans="14:14">
      <c r="N200" s="58"/>
    </row>
    <row r="201" spans="14:14">
      <c r="N201" s="58"/>
    </row>
    <row r="202" spans="14:14">
      <c r="N202" s="58"/>
    </row>
    <row r="203" spans="14:14">
      <c r="N203" s="58"/>
    </row>
    <row r="204" spans="14:14">
      <c r="N204" s="58"/>
    </row>
    <row r="205" spans="14:14">
      <c r="N205" s="58"/>
    </row>
    <row r="206" spans="14:14">
      <c r="N206" s="58"/>
    </row>
    <row r="207" spans="14:14">
      <c r="N207" s="58"/>
    </row>
    <row r="208" spans="14:14">
      <c r="N208" s="58"/>
    </row>
    <row r="209" spans="14:14">
      <c r="N209" s="58"/>
    </row>
    <row r="210" spans="14:14">
      <c r="N210" s="58"/>
    </row>
    <row r="211" spans="14:14">
      <c r="N211" s="58"/>
    </row>
    <row r="212" spans="14:14">
      <c r="N212" s="58"/>
    </row>
    <row r="213" spans="14:14">
      <c r="N213" s="58"/>
    </row>
    <row r="214" spans="14:14">
      <c r="N214" s="58"/>
    </row>
    <row r="215" spans="14:14">
      <c r="N215" s="58"/>
    </row>
    <row r="216" spans="14:14">
      <c r="N216" s="58"/>
    </row>
    <row r="217" spans="14:14">
      <c r="N217" s="58"/>
    </row>
    <row r="218" spans="14:14">
      <c r="N218" s="58"/>
    </row>
    <row r="219" spans="14:14">
      <c r="N219" s="58"/>
    </row>
    <row r="220" spans="14:14">
      <c r="N220" s="58"/>
    </row>
    <row r="221" spans="14:14">
      <c r="N221" s="58"/>
    </row>
    <row r="222" spans="14:14">
      <c r="N222" s="58"/>
    </row>
    <row r="223" spans="14:14">
      <c r="N223" s="58"/>
    </row>
    <row r="224" spans="14:14">
      <c r="N224" s="58"/>
    </row>
    <row r="225" spans="14:14">
      <c r="N225" s="58"/>
    </row>
    <row r="226" spans="14:14">
      <c r="N226" s="58"/>
    </row>
    <row r="227" spans="14:14">
      <c r="N227" s="58"/>
    </row>
    <row r="228" spans="14:14">
      <c r="N228" s="58"/>
    </row>
    <row r="229" spans="14:14">
      <c r="N229" s="58"/>
    </row>
    <row r="230" spans="14:14">
      <c r="N230" s="58"/>
    </row>
    <row r="231" spans="14:14">
      <c r="N231" s="58"/>
    </row>
    <row r="232" spans="14:14">
      <c r="N232" s="58"/>
    </row>
    <row r="233" spans="14:14">
      <c r="N233" s="58"/>
    </row>
    <row r="234" spans="14:14">
      <c r="N234" s="58"/>
    </row>
    <row r="235" spans="14:14">
      <c r="N235" s="58"/>
    </row>
    <row r="236" spans="14:14">
      <c r="N236" s="58"/>
    </row>
    <row r="237" spans="14:14">
      <c r="N237" s="58"/>
    </row>
    <row r="238" spans="14:14">
      <c r="N238" s="58"/>
    </row>
    <row r="239" spans="14:14">
      <c r="N239" s="58"/>
    </row>
    <row r="240" spans="14:14">
      <c r="N240" s="58"/>
    </row>
    <row r="241" spans="14:14">
      <c r="N241" s="58"/>
    </row>
    <row r="242" spans="14:14">
      <c r="N242" s="58"/>
    </row>
    <row r="243" spans="14:14">
      <c r="N243" s="58"/>
    </row>
    <row r="244" spans="14:14">
      <c r="N244" s="58"/>
    </row>
    <row r="245" spans="14:14">
      <c r="N245" s="58"/>
    </row>
    <row r="246" spans="14:14">
      <c r="N246" s="58"/>
    </row>
    <row r="247" spans="14:14">
      <c r="N247" s="58"/>
    </row>
    <row r="248" spans="14:14">
      <c r="N248" s="58"/>
    </row>
    <row r="249" spans="14:14">
      <c r="N249" s="58"/>
    </row>
    <row r="250" spans="14:14">
      <c r="N250" s="58"/>
    </row>
    <row r="251" spans="14:14">
      <c r="N251" s="58"/>
    </row>
    <row r="252" spans="14:14">
      <c r="N252" s="58"/>
    </row>
    <row r="253" spans="14:14">
      <c r="N253" s="58"/>
    </row>
    <row r="254" spans="14:14">
      <c r="N254" s="58"/>
    </row>
    <row r="255" spans="14:14">
      <c r="N255" s="58"/>
    </row>
    <row r="256" spans="14:14">
      <c r="N256" s="58"/>
    </row>
    <row r="257" spans="14:14">
      <c r="N257" s="58"/>
    </row>
    <row r="258" spans="14:14">
      <c r="N258" s="58"/>
    </row>
    <row r="259" spans="14:14">
      <c r="N259" s="58"/>
    </row>
    <row r="260" spans="14:14">
      <c r="N260" s="58"/>
    </row>
    <row r="261" spans="14:14">
      <c r="N261" s="58"/>
    </row>
    <row r="262" spans="14:14">
      <c r="N262" s="58"/>
    </row>
    <row r="263" spans="14:14">
      <c r="N263" s="58"/>
    </row>
    <row r="264" spans="14:14">
      <c r="N264" s="58"/>
    </row>
    <row r="265" spans="14:14">
      <c r="N265" s="58"/>
    </row>
    <row r="266" spans="14:14">
      <c r="N266" s="58"/>
    </row>
    <row r="267" spans="14:14">
      <c r="N267" s="58"/>
    </row>
    <row r="268" spans="14:14">
      <c r="N268" s="58"/>
    </row>
    <row r="269" spans="14:14">
      <c r="N269" s="58"/>
    </row>
  </sheetData>
  <mergeCells count="3">
    <mergeCell ref="I1:K1"/>
    <mergeCell ref="I2:J2"/>
    <mergeCell ref="K2:L2"/>
  </mergeCells>
  <conditionalFormatting sqref="I4:I100 I102 I104:I107">
    <cfRule type="expression" dxfId="782" priority="16" stopIfTrue="1">
      <formula>$G4=1</formula>
    </cfRule>
    <cfRule type="expression" dxfId="781" priority="17" stopIfTrue="1">
      <formula>OR($G4=2,$G4=3)</formula>
    </cfRule>
    <cfRule type="expression" dxfId="780" priority="18" stopIfTrue="1">
      <formula>$G4=4</formula>
    </cfRule>
  </conditionalFormatting>
  <conditionalFormatting sqref="J4:J100 J102 J104:J107">
    <cfRule type="expression" dxfId="779" priority="19" stopIfTrue="1">
      <formula>$G4=1</formula>
    </cfRule>
    <cfRule type="expression" dxfId="778" priority="20" stopIfTrue="1">
      <formula>OR($G4=2,$G4=3)</formula>
    </cfRule>
    <cfRule type="expression" dxfId="777" priority="21" stopIfTrue="1">
      <formula>$G4=4</formula>
    </cfRule>
  </conditionalFormatting>
  <conditionalFormatting sqref="K4:K100 K102 K104:K107">
    <cfRule type="expression" dxfId="776" priority="22" stopIfTrue="1">
      <formula>$G4=1</formula>
    </cfRule>
    <cfRule type="expression" dxfId="775" priority="23" stopIfTrue="1">
      <formula>OR($G4=2,$G4=3)</formula>
    </cfRule>
    <cfRule type="expression" dxfId="774" priority="24" stopIfTrue="1">
      <formula>$G4=4</formula>
    </cfRule>
  </conditionalFormatting>
  <conditionalFormatting sqref="L4:L100 L102 L104:L107">
    <cfRule type="expression" dxfId="773" priority="25" stopIfTrue="1">
      <formula>$G4=1</formula>
    </cfRule>
    <cfRule type="expression" dxfId="772" priority="26" stopIfTrue="1">
      <formula>OR($G4=2,$G4=3)</formula>
    </cfRule>
    <cfRule type="expression" dxfId="771" priority="27" stopIfTrue="1">
      <formula>$G4=4</formula>
    </cfRule>
  </conditionalFormatting>
  <conditionalFormatting sqref="M4:M100 M102 M104:M107">
    <cfRule type="expression" dxfId="770" priority="28" stopIfTrue="1">
      <formula>$G4=1</formula>
    </cfRule>
    <cfRule type="expression" dxfId="769" priority="29" stopIfTrue="1">
      <formula>OR($G4=2,$G4=3)</formula>
    </cfRule>
    <cfRule type="expression" dxfId="768" priority="30" stopIfTrue="1">
      <formula>$G4=4</formula>
    </cfRule>
  </conditionalFormatting>
  <conditionalFormatting sqref="I101 I103">
    <cfRule type="expression" dxfId="767" priority="1" stopIfTrue="1">
      <formula>$G101=1</formula>
    </cfRule>
    <cfRule type="expression" dxfId="766" priority="2" stopIfTrue="1">
      <formula>OR($G101=2,$G101=3)</formula>
    </cfRule>
    <cfRule type="expression" dxfId="765" priority="3" stopIfTrue="1">
      <formula>$G101=4</formula>
    </cfRule>
  </conditionalFormatting>
  <conditionalFormatting sqref="J101 J103">
    <cfRule type="expression" dxfId="764" priority="4" stopIfTrue="1">
      <formula>$G101=1</formula>
    </cfRule>
    <cfRule type="expression" dxfId="763" priority="5" stopIfTrue="1">
      <formula>OR($G101=2,$G101=3)</formula>
    </cfRule>
    <cfRule type="expression" dxfId="762" priority="6" stopIfTrue="1">
      <formula>$G101=4</formula>
    </cfRule>
  </conditionalFormatting>
  <conditionalFormatting sqref="K101 K103">
    <cfRule type="expression" dxfId="761" priority="7" stopIfTrue="1">
      <formula>$G101=1</formula>
    </cfRule>
    <cfRule type="expression" dxfId="760" priority="8" stopIfTrue="1">
      <formula>OR($G101=2,$G101=3)</formula>
    </cfRule>
    <cfRule type="expression" dxfId="759" priority="9" stopIfTrue="1">
      <formula>$G101=4</formula>
    </cfRule>
  </conditionalFormatting>
  <conditionalFormatting sqref="L101 L103">
    <cfRule type="expression" dxfId="758" priority="10" stopIfTrue="1">
      <formula>$G101=1</formula>
    </cfRule>
    <cfRule type="expression" dxfId="757" priority="11" stopIfTrue="1">
      <formula>OR($G101=2,$G101=3)</formula>
    </cfRule>
    <cfRule type="expression" dxfId="756" priority="12" stopIfTrue="1">
      <formula>$G101=4</formula>
    </cfRule>
  </conditionalFormatting>
  <conditionalFormatting sqref="M101 M103">
    <cfRule type="expression" dxfId="755" priority="13" stopIfTrue="1">
      <formula>$G101=1</formula>
    </cfRule>
    <cfRule type="expression" dxfId="754" priority="14" stopIfTrue="1">
      <formula>OR($G101=2,$G101=3)</formula>
    </cfRule>
    <cfRule type="expression" dxfId="753" priority="15" stopIfTrue="1">
      <formula>$G101=4</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120"/>
  <sheetViews>
    <sheetView zoomScaleNormal="100" workbookViewId="0">
      <selection activeCell="I1" sqref="I1:K1"/>
    </sheetView>
  </sheetViews>
  <sheetFormatPr defaultRowHeight="12.6"/>
  <cols>
    <col min="1" max="7" width="9.140625" customWidth="1"/>
    <col min="10" max="10" width="11.28515625" customWidth="1"/>
    <col min="11" max="11" width="8.7109375" customWidth="1"/>
    <col min="12" max="12" width="52.28515625" style="116" customWidth="1"/>
    <col min="13" max="13" width="29.140625" customWidth="1"/>
    <col min="14" max="14" width="43.5703125" customWidth="1"/>
  </cols>
  <sheetData>
    <row r="1" spans="1:14" ht="63" customHeight="1">
      <c r="A1" s="9"/>
      <c r="B1" s="8"/>
      <c r="C1" s="8"/>
      <c r="D1" s="8"/>
      <c r="E1" s="8"/>
      <c r="F1" s="8"/>
      <c r="G1" s="8"/>
      <c r="H1" s="2"/>
      <c r="I1" s="226">
        <v>43191</v>
      </c>
      <c r="J1" s="227"/>
      <c r="K1" s="227"/>
      <c r="L1" s="74"/>
      <c r="M1" s="18"/>
      <c r="N1" s="58"/>
    </row>
    <row r="2" spans="1:14" ht="41.25" customHeight="1">
      <c r="A2" s="9" t="s">
        <v>223</v>
      </c>
      <c r="B2" s="8" t="s">
        <v>268</v>
      </c>
      <c r="C2" s="8" t="s">
        <v>269</v>
      </c>
      <c r="D2" s="8" t="s">
        <v>270</v>
      </c>
      <c r="E2" s="8" t="s">
        <v>271</v>
      </c>
      <c r="F2" s="8" t="s">
        <v>272</v>
      </c>
      <c r="G2" s="8" t="s">
        <v>273</v>
      </c>
      <c r="H2" s="2"/>
      <c r="I2" s="228" t="s">
        <v>223</v>
      </c>
      <c r="J2" s="229"/>
      <c r="K2" s="230" t="s">
        <v>225</v>
      </c>
      <c r="L2" s="231"/>
      <c r="M2" s="120" t="s">
        <v>274</v>
      </c>
      <c r="N2" s="58"/>
    </row>
    <row r="3" spans="1:14" ht="12.95">
      <c r="A3" s="10"/>
      <c r="B3" s="7"/>
      <c r="C3" s="7"/>
      <c r="D3" s="7"/>
      <c r="E3" s="7"/>
      <c r="F3" s="7"/>
      <c r="G3" s="7"/>
      <c r="H3" s="2"/>
      <c r="I3" s="12"/>
      <c r="J3" s="13"/>
      <c r="K3" s="14"/>
      <c r="L3" s="75"/>
      <c r="M3" s="19"/>
      <c r="N3" s="58"/>
    </row>
    <row r="4" spans="1:14" ht="12.95">
      <c r="A4" s="10">
        <v>43191</v>
      </c>
      <c r="B4" s="7">
        <f>WEEKDAY(A4,2)</f>
        <v>7</v>
      </c>
      <c r="C4" s="7" t="s">
        <v>282</v>
      </c>
      <c r="D4" s="7" t="str">
        <f t="shared" ref="D4:D67" si="0">IF(AND(B3=7,B4=7),"yes","no")</f>
        <v>no</v>
      </c>
      <c r="E4" s="7">
        <f t="shared" ref="E4:E67" si="1">IF(B4&lt;6,4,IF(B4=6,1,2))</f>
        <v>2</v>
      </c>
      <c r="F4" s="7">
        <v>1</v>
      </c>
      <c r="G4" s="7">
        <f t="shared" ref="G4:G67" si="2">IF(D4="yes","",IF(B4&lt;6,F4,IF(OR(B4=6,B4=7),4,"error")))</f>
        <v>4</v>
      </c>
      <c r="H4" s="2"/>
      <c r="I4" s="11">
        <v>42401</v>
      </c>
      <c r="J4" s="4" t="str">
        <f>IF(F4=1,C4,"")</f>
        <v>Friday</v>
      </c>
      <c r="K4" s="5" t="str">
        <f>IF(AND(B4&lt;6,F4&lt;3),"am",IF(B4&lt;6,"pm",""))</f>
        <v/>
      </c>
      <c r="L4" s="79"/>
      <c r="M4" s="18"/>
      <c r="N4" s="58" t="str">
        <f t="shared" ref="N4:N67" si="3">IF(M4="","",VLOOKUP(M4,comps,4,FALSE))</f>
        <v/>
      </c>
    </row>
    <row r="5" spans="1:14" ht="12.95">
      <c r="A5" s="10">
        <f t="shared" ref="A5:A68" si="4">IF(F4&lt;E4,A4,A4+1)</f>
        <v>43191</v>
      </c>
      <c r="B5" s="7">
        <f t="shared" ref="B5:B67" si="5">WEEKDAY(A5,2)</f>
        <v>7</v>
      </c>
      <c r="C5" s="7" t="s">
        <v>282</v>
      </c>
      <c r="D5" s="7" t="str">
        <f t="shared" si="0"/>
        <v>yes</v>
      </c>
      <c r="E5" s="7">
        <f t="shared" si="1"/>
        <v>2</v>
      </c>
      <c r="F5" s="7">
        <f t="shared" ref="F5:F68" si="6">IF(F4&lt;E4,F4+1,1)</f>
        <v>2</v>
      </c>
      <c r="G5" s="7" t="str">
        <f t="shared" si="2"/>
        <v/>
      </c>
      <c r="H5" s="2"/>
      <c r="I5" s="11" t="str">
        <f t="shared" ref="I5:I68" si="7">IF(F5=1,A5,"")</f>
        <v/>
      </c>
      <c r="J5" s="4" t="str">
        <f t="shared" ref="J5:J68" si="8">IF(F5=1,C5,"")</f>
        <v/>
      </c>
      <c r="K5" s="5"/>
      <c r="L5" s="79"/>
      <c r="M5" s="18"/>
      <c r="N5" s="58" t="str">
        <f t="shared" si="3"/>
        <v/>
      </c>
    </row>
    <row r="6" spans="1:14" ht="12.95">
      <c r="A6" s="10">
        <f t="shared" si="4"/>
        <v>43192</v>
      </c>
      <c r="B6" s="7">
        <f t="shared" si="5"/>
        <v>1</v>
      </c>
      <c r="C6" s="7" t="s">
        <v>282</v>
      </c>
      <c r="D6" s="7" t="str">
        <f t="shared" si="0"/>
        <v>no</v>
      </c>
      <c r="E6" s="7">
        <f t="shared" si="1"/>
        <v>4</v>
      </c>
      <c r="F6" s="7">
        <f t="shared" si="6"/>
        <v>1</v>
      </c>
      <c r="G6" s="7">
        <f t="shared" si="2"/>
        <v>1</v>
      </c>
      <c r="H6" s="2"/>
      <c r="I6" s="11">
        <f t="shared" si="7"/>
        <v>43192</v>
      </c>
      <c r="J6" s="4" t="str">
        <f t="shared" si="8"/>
        <v>Friday</v>
      </c>
      <c r="K6" s="5" t="str">
        <f>IF(AND(B6&lt;6,F6&lt;3),"am",IF(B6&lt;6,"pm",""))</f>
        <v>am</v>
      </c>
      <c r="L6" s="79"/>
      <c r="M6" s="18"/>
      <c r="N6" s="58" t="str">
        <f t="shared" si="3"/>
        <v/>
      </c>
    </row>
    <row r="7" spans="1:14" ht="12.95">
      <c r="A7" s="10">
        <f t="shared" si="4"/>
        <v>43192</v>
      </c>
      <c r="B7" s="7">
        <f t="shared" si="5"/>
        <v>1</v>
      </c>
      <c r="C7" s="7" t="s">
        <v>282</v>
      </c>
      <c r="D7" s="7" t="str">
        <f t="shared" si="0"/>
        <v>no</v>
      </c>
      <c r="E7" s="7">
        <f t="shared" si="1"/>
        <v>4</v>
      </c>
      <c r="F7" s="7">
        <f t="shared" si="6"/>
        <v>2</v>
      </c>
      <c r="G7" s="7">
        <f t="shared" si="2"/>
        <v>2</v>
      </c>
      <c r="H7" s="2"/>
      <c r="I7" s="11" t="str">
        <f t="shared" si="7"/>
        <v/>
      </c>
      <c r="J7" s="4" t="str">
        <f t="shared" si="8"/>
        <v/>
      </c>
      <c r="K7" s="5"/>
      <c r="L7" s="79"/>
      <c r="M7" s="18"/>
      <c r="N7" s="58" t="str">
        <f t="shared" si="3"/>
        <v/>
      </c>
    </row>
    <row r="8" spans="1:14" ht="12.95">
      <c r="A8" s="10">
        <f t="shared" si="4"/>
        <v>43192</v>
      </c>
      <c r="B8" s="7">
        <f t="shared" si="5"/>
        <v>1</v>
      </c>
      <c r="C8" s="7" t="s">
        <v>277</v>
      </c>
      <c r="D8" s="7" t="str">
        <f t="shared" si="0"/>
        <v>no</v>
      </c>
      <c r="E8" s="7">
        <f t="shared" si="1"/>
        <v>4</v>
      </c>
      <c r="F8" s="7">
        <f t="shared" si="6"/>
        <v>3</v>
      </c>
      <c r="G8" s="7">
        <f t="shared" si="2"/>
        <v>3</v>
      </c>
      <c r="H8" s="2"/>
      <c r="I8" s="11" t="str">
        <f t="shared" si="7"/>
        <v/>
      </c>
      <c r="J8" s="4" t="str">
        <f t="shared" si="8"/>
        <v/>
      </c>
      <c r="K8" s="5" t="str">
        <f>IF(AND(B8&lt;6,F8&lt;3),"am",IF(B8&lt;6,"pm",""))</f>
        <v>pm</v>
      </c>
      <c r="L8" s="79"/>
      <c r="M8" s="18"/>
      <c r="N8" s="58" t="str">
        <f t="shared" si="3"/>
        <v/>
      </c>
    </row>
    <row r="9" spans="1:14" ht="12.95">
      <c r="A9" s="10">
        <f t="shared" si="4"/>
        <v>43192</v>
      </c>
      <c r="B9" s="7">
        <f t="shared" si="5"/>
        <v>1</v>
      </c>
      <c r="C9" s="7" t="s">
        <v>278</v>
      </c>
      <c r="D9" s="7" t="str">
        <f t="shared" si="0"/>
        <v>no</v>
      </c>
      <c r="E9" s="7">
        <f t="shared" si="1"/>
        <v>4</v>
      </c>
      <c r="F9" s="7">
        <f t="shared" si="6"/>
        <v>4</v>
      </c>
      <c r="G9" s="7">
        <f t="shared" si="2"/>
        <v>4</v>
      </c>
      <c r="H9" s="2"/>
      <c r="I9" s="11" t="str">
        <f t="shared" si="7"/>
        <v/>
      </c>
      <c r="J9" s="4" t="str">
        <f t="shared" si="8"/>
        <v/>
      </c>
      <c r="K9" s="5"/>
      <c r="L9" s="79"/>
      <c r="M9" s="18"/>
      <c r="N9" s="58" t="str">
        <f t="shared" si="3"/>
        <v/>
      </c>
    </row>
    <row r="10" spans="1:14" ht="12.95">
      <c r="A10" s="10">
        <f t="shared" si="4"/>
        <v>43193</v>
      </c>
      <c r="B10" s="7">
        <f t="shared" si="5"/>
        <v>2</v>
      </c>
      <c r="C10" s="7" t="str">
        <f t="shared" ref="C10:C73" si="9">CHOOSE(B10,"Monday","Tuesday","Wednesday","Thursday","Friday","Saturday","Sunday")</f>
        <v>Tuesday</v>
      </c>
      <c r="D10" s="7" t="str">
        <f t="shared" si="0"/>
        <v>no</v>
      </c>
      <c r="E10" s="7">
        <f t="shared" si="1"/>
        <v>4</v>
      </c>
      <c r="F10" s="7">
        <f t="shared" si="6"/>
        <v>1</v>
      </c>
      <c r="G10" s="7">
        <f t="shared" si="2"/>
        <v>1</v>
      </c>
      <c r="H10" s="2"/>
      <c r="I10" s="11">
        <f t="shared" si="7"/>
        <v>43193</v>
      </c>
      <c r="J10" s="4" t="str">
        <f t="shared" si="8"/>
        <v>Tuesday</v>
      </c>
      <c r="K10" s="5" t="str">
        <f>IF(AND(B10&lt;6,F10&lt;3),"am",IF(B10&lt;6,"pm",""))</f>
        <v>am</v>
      </c>
      <c r="L10" s="79"/>
      <c r="M10" s="18"/>
      <c r="N10" s="58" t="str">
        <f t="shared" si="3"/>
        <v/>
      </c>
    </row>
    <row r="11" spans="1:14" ht="12.95">
      <c r="A11" s="10">
        <f t="shared" si="4"/>
        <v>43193</v>
      </c>
      <c r="B11" s="7">
        <f t="shared" si="5"/>
        <v>2</v>
      </c>
      <c r="C11" s="7" t="str">
        <f t="shared" si="9"/>
        <v>Tuesday</v>
      </c>
      <c r="D11" s="7" t="str">
        <f t="shared" si="0"/>
        <v>no</v>
      </c>
      <c r="E11" s="7">
        <f t="shared" si="1"/>
        <v>4</v>
      </c>
      <c r="F11" s="7">
        <f t="shared" si="6"/>
        <v>2</v>
      </c>
      <c r="G11" s="7">
        <f t="shared" si="2"/>
        <v>2</v>
      </c>
      <c r="H11" s="2"/>
      <c r="I11" s="11" t="str">
        <f t="shared" si="7"/>
        <v/>
      </c>
      <c r="J11" s="4" t="str">
        <f t="shared" si="8"/>
        <v/>
      </c>
      <c r="K11" s="5"/>
      <c r="L11" s="79"/>
      <c r="M11" s="18"/>
      <c r="N11" s="58" t="str">
        <f t="shared" si="3"/>
        <v/>
      </c>
    </row>
    <row r="12" spans="1:14" ht="12.95">
      <c r="A12" s="10">
        <f t="shared" si="4"/>
        <v>43193</v>
      </c>
      <c r="B12" s="7">
        <f t="shared" si="5"/>
        <v>2</v>
      </c>
      <c r="C12" s="7" t="str">
        <f t="shared" si="9"/>
        <v>Tuesday</v>
      </c>
      <c r="D12" s="7" t="str">
        <f t="shared" si="0"/>
        <v>no</v>
      </c>
      <c r="E12" s="7">
        <f t="shared" si="1"/>
        <v>4</v>
      </c>
      <c r="F12" s="7">
        <f t="shared" si="6"/>
        <v>3</v>
      </c>
      <c r="G12" s="7">
        <f t="shared" si="2"/>
        <v>3</v>
      </c>
      <c r="H12" s="2"/>
      <c r="I12" s="11" t="str">
        <f t="shared" si="7"/>
        <v/>
      </c>
      <c r="J12" s="4" t="str">
        <f t="shared" si="8"/>
        <v/>
      </c>
      <c r="K12" s="5" t="str">
        <f>IF(AND(B12&lt;6,F12&lt;3),"am",IF(B12&lt;6,"pm",""))</f>
        <v>pm</v>
      </c>
      <c r="L12" s="79"/>
      <c r="M12" s="18"/>
      <c r="N12" s="58" t="str">
        <f t="shared" si="3"/>
        <v/>
      </c>
    </row>
    <row r="13" spans="1:14" ht="12.95">
      <c r="A13" s="10">
        <f t="shared" si="4"/>
        <v>43193</v>
      </c>
      <c r="B13" s="7">
        <f t="shared" si="5"/>
        <v>2</v>
      </c>
      <c r="C13" s="7" t="str">
        <f t="shared" si="9"/>
        <v>Tuesday</v>
      </c>
      <c r="D13" s="7" t="str">
        <f t="shared" si="0"/>
        <v>no</v>
      </c>
      <c r="E13" s="7">
        <f t="shared" si="1"/>
        <v>4</v>
      </c>
      <c r="F13" s="7">
        <f t="shared" si="6"/>
        <v>4</v>
      </c>
      <c r="G13" s="7">
        <f t="shared" si="2"/>
        <v>4</v>
      </c>
      <c r="H13" s="2"/>
      <c r="I13" s="11" t="str">
        <f t="shared" si="7"/>
        <v/>
      </c>
      <c r="J13" s="4" t="str">
        <f t="shared" si="8"/>
        <v/>
      </c>
      <c r="K13" s="5"/>
      <c r="L13" s="79"/>
      <c r="M13" s="18"/>
      <c r="N13" s="58" t="str">
        <f t="shared" si="3"/>
        <v/>
      </c>
    </row>
    <row r="14" spans="1:14" ht="12.95">
      <c r="A14" s="10">
        <f t="shared" si="4"/>
        <v>43194</v>
      </c>
      <c r="B14" s="7">
        <f t="shared" si="5"/>
        <v>3</v>
      </c>
      <c r="C14" s="7" t="str">
        <f t="shared" si="9"/>
        <v>Wednesday</v>
      </c>
      <c r="D14" s="7" t="str">
        <f t="shared" si="0"/>
        <v>no</v>
      </c>
      <c r="E14" s="7">
        <f t="shared" si="1"/>
        <v>4</v>
      </c>
      <c r="F14" s="7">
        <f t="shared" si="6"/>
        <v>1</v>
      </c>
      <c r="G14" s="7">
        <f t="shared" si="2"/>
        <v>1</v>
      </c>
      <c r="H14" s="2"/>
      <c r="I14" s="11">
        <f t="shared" si="7"/>
        <v>43194</v>
      </c>
      <c r="J14" s="4" t="str">
        <f t="shared" si="8"/>
        <v>Wednesday</v>
      </c>
      <c r="K14" s="5" t="str">
        <f>IF(AND(B14&lt;6,F14&lt;3),"am",IF(B14&lt;6,"pm",""))</f>
        <v>am</v>
      </c>
      <c r="L14" s="79"/>
      <c r="M14" s="18"/>
      <c r="N14" s="58" t="str">
        <f t="shared" si="3"/>
        <v/>
      </c>
    </row>
    <row r="15" spans="1:14" ht="12.95">
      <c r="A15" s="10">
        <f t="shared" si="4"/>
        <v>43194</v>
      </c>
      <c r="B15" s="7">
        <f t="shared" si="5"/>
        <v>3</v>
      </c>
      <c r="C15" s="7" t="str">
        <f t="shared" si="9"/>
        <v>Wednesday</v>
      </c>
      <c r="D15" s="7" t="str">
        <f t="shared" si="0"/>
        <v>no</v>
      </c>
      <c r="E15" s="7">
        <f t="shared" si="1"/>
        <v>4</v>
      </c>
      <c r="F15" s="7">
        <f t="shared" si="6"/>
        <v>2</v>
      </c>
      <c r="G15" s="7">
        <f t="shared" si="2"/>
        <v>2</v>
      </c>
      <c r="H15" s="2"/>
      <c r="I15" s="11" t="str">
        <f t="shared" si="7"/>
        <v/>
      </c>
      <c r="J15" s="4" t="str">
        <f t="shared" si="8"/>
        <v/>
      </c>
      <c r="K15" s="5"/>
      <c r="L15" s="79"/>
      <c r="M15" s="18"/>
      <c r="N15" s="58" t="str">
        <f t="shared" si="3"/>
        <v/>
      </c>
    </row>
    <row r="16" spans="1:14" ht="12.95">
      <c r="A16" s="10">
        <f t="shared" si="4"/>
        <v>43194</v>
      </c>
      <c r="B16" s="7">
        <f t="shared" si="5"/>
        <v>3</v>
      </c>
      <c r="C16" s="7" t="str">
        <f t="shared" si="9"/>
        <v>Wednesday</v>
      </c>
      <c r="D16" s="7" t="str">
        <f t="shared" si="0"/>
        <v>no</v>
      </c>
      <c r="E16" s="7">
        <f t="shared" si="1"/>
        <v>4</v>
      </c>
      <c r="F16" s="7">
        <f t="shared" si="6"/>
        <v>3</v>
      </c>
      <c r="G16" s="7">
        <f t="shared" si="2"/>
        <v>3</v>
      </c>
      <c r="H16" s="2"/>
      <c r="I16" s="11" t="str">
        <f t="shared" si="7"/>
        <v/>
      </c>
      <c r="J16" s="4" t="str">
        <f t="shared" si="8"/>
        <v/>
      </c>
      <c r="K16" s="5" t="str">
        <f>IF(AND(B16&lt;6,F16&lt;3),"am",IF(B16&lt;6,"pm",""))</f>
        <v>pm</v>
      </c>
      <c r="L16" s="79"/>
      <c r="M16" s="18"/>
      <c r="N16" s="58" t="str">
        <f t="shared" si="3"/>
        <v/>
      </c>
    </row>
    <row r="17" spans="1:14" ht="12.95">
      <c r="A17" s="10">
        <f t="shared" si="4"/>
        <v>43194</v>
      </c>
      <c r="B17" s="7">
        <f t="shared" si="5"/>
        <v>3</v>
      </c>
      <c r="C17" s="7" t="str">
        <f t="shared" si="9"/>
        <v>Wednesday</v>
      </c>
      <c r="D17" s="7" t="str">
        <f t="shared" si="0"/>
        <v>no</v>
      </c>
      <c r="E17" s="7">
        <f t="shared" si="1"/>
        <v>4</v>
      </c>
      <c r="F17" s="7">
        <f t="shared" si="6"/>
        <v>4</v>
      </c>
      <c r="G17" s="7">
        <f t="shared" si="2"/>
        <v>4</v>
      </c>
      <c r="H17" s="2"/>
      <c r="I17" s="11" t="str">
        <f t="shared" si="7"/>
        <v/>
      </c>
      <c r="J17" s="4" t="str">
        <f t="shared" si="8"/>
        <v/>
      </c>
      <c r="K17" s="5"/>
      <c r="L17" s="79"/>
      <c r="M17" s="18"/>
      <c r="N17" s="58" t="str">
        <f t="shared" si="3"/>
        <v/>
      </c>
    </row>
    <row r="18" spans="1:14" ht="12.95">
      <c r="A18" s="10">
        <f t="shared" si="4"/>
        <v>43195</v>
      </c>
      <c r="B18" s="7">
        <f t="shared" si="5"/>
        <v>4</v>
      </c>
      <c r="C18" s="7" t="str">
        <f t="shared" si="9"/>
        <v>Thursday</v>
      </c>
      <c r="D18" s="7" t="str">
        <f t="shared" si="0"/>
        <v>no</v>
      </c>
      <c r="E18" s="7">
        <f t="shared" si="1"/>
        <v>4</v>
      </c>
      <c r="F18" s="7">
        <f t="shared" si="6"/>
        <v>1</v>
      </c>
      <c r="G18" s="7">
        <f t="shared" si="2"/>
        <v>1</v>
      </c>
      <c r="H18" s="2"/>
      <c r="I18" s="11">
        <f t="shared" si="7"/>
        <v>43195</v>
      </c>
      <c r="J18" s="4" t="str">
        <f t="shared" si="8"/>
        <v>Thursday</v>
      </c>
      <c r="K18" s="5" t="str">
        <f>IF(AND(B18&lt;6,F18&lt;3),"am",IF(B18&lt;6,"pm",""))</f>
        <v>am</v>
      </c>
      <c r="L18" s="79"/>
      <c r="M18" s="18"/>
      <c r="N18" s="58" t="str">
        <f t="shared" si="3"/>
        <v/>
      </c>
    </row>
    <row r="19" spans="1:14" ht="12.95">
      <c r="A19" s="10">
        <f t="shared" si="4"/>
        <v>43195</v>
      </c>
      <c r="B19" s="7">
        <f t="shared" si="5"/>
        <v>4</v>
      </c>
      <c r="C19" s="7" t="str">
        <f t="shared" si="9"/>
        <v>Thursday</v>
      </c>
      <c r="D19" s="7" t="str">
        <f t="shared" si="0"/>
        <v>no</v>
      </c>
      <c r="E19" s="7">
        <f t="shared" si="1"/>
        <v>4</v>
      </c>
      <c r="F19" s="7">
        <f t="shared" si="6"/>
        <v>2</v>
      </c>
      <c r="G19" s="7">
        <f t="shared" si="2"/>
        <v>2</v>
      </c>
      <c r="H19" s="2"/>
      <c r="I19" s="11" t="str">
        <f t="shared" si="7"/>
        <v/>
      </c>
      <c r="J19" s="4" t="str">
        <f t="shared" si="8"/>
        <v/>
      </c>
      <c r="K19" s="5"/>
      <c r="L19" s="79"/>
      <c r="M19" s="18"/>
      <c r="N19" s="58" t="str">
        <f t="shared" si="3"/>
        <v/>
      </c>
    </row>
    <row r="20" spans="1:14" ht="12.95">
      <c r="A20" s="10">
        <f t="shared" si="4"/>
        <v>43195</v>
      </c>
      <c r="B20" s="7">
        <f t="shared" si="5"/>
        <v>4</v>
      </c>
      <c r="C20" s="7" t="str">
        <f t="shared" si="9"/>
        <v>Thursday</v>
      </c>
      <c r="D20" s="7" t="str">
        <f t="shared" si="0"/>
        <v>no</v>
      </c>
      <c r="E20" s="7">
        <f t="shared" si="1"/>
        <v>4</v>
      </c>
      <c r="F20" s="7">
        <f t="shared" si="6"/>
        <v>3</v>
      </c>
      <c r="G20" s="7">
        <f t="shared" si="2"/>
        <v>3</v>
      </c>
      <c r="H20" s="2"/>
      <c r="I20" s="11" t="str">
        <f t="shared" si="7"/>
        <v/>
      </c>
      <c r="J20" s="4" t="str">
        <f t="shared" si="8"/>
        <v/>
      </c>
      <c r="K20" s="5" t="str">
        <f>IF(AND(B20&lt;6,F20&lt;3),"am",IF(B20&lt;6,"pm",""))</f>
        <v>pm</v>
      </c>
      <c r="L20" s="79"/>
      <c r="M20" s="18"/>
      <c r="N20" s="58" t="str">
        <f t="shared" si="3"/>
        <v/>
      </c>
    </row>
    <row r="21" spans="1:14" ht="12.95">
      <c r="A21" s="10">
        <f t="shared" si="4"/>
        <v>43195</v>
      </c>
      <c r="B21" s="7">
        <f t="shared" si="5"/>
        <v>4</v>
      </c>
      <c r="C21" s="7" t="str">
        <f t="shared" si="9"/>
        <v>Thursday</v>
      </c>
      <c r="D21" s="7" t="str">
        <f t="shared" si="0"/>
        <v>no</v>
      </c>
      <c r="E21" s="7">
        <f t="shared" si="1"/>
        <v>4</v>
      </c>
      <c r="F21" s="7">
        <f t="shared" si="6"/>
        <v>4</v>
      </c>
      <c r="G21" s="7">
        <f t="shared" si="2"/>
        <v>4</v>
      </c>
      <c r="H21" s="2"/>
      <c r="I21" s="11" t="str">
        <f t="shared" si="7"/>
        <v/>
      </c>
      <c r="J21" s="4" t="str">
        <f t="shared" si="8"/>
        <v/>
      </c>
      <c r="K21" s="5"/>
      <c r="L21" s="79"/>
      <c r="M21" s="18"/>
      <c r="N21" s="58" t="str">
        <f t="shared" si="3"/>
        <v/>
      </c>
    </row>
    <row r="22" spans="1:14" ht="12.95">
      <c r="A22" s="10">
        <f t="shared" si="4"/>
        <v>43196</v>
      </c>
      <c r="B22" s="7">
        <f t="shared" si="5"/>
        <v>5</v>
      </c>
      <c r="C22" s="7" t="str">
        <f t="shared" si="9"/>
        <v>Friday</v>
      </c>
      <c r="D22" s="7" t="str">
        <f t="shared" si="0"/>
        <v>no</v>
      </c>
      <c r="E22" s="7">
        <f t="shared" si="1"/>
        <v>4</v>
      </c>
      <c r="F22" s="7">
        <f t="shared" si="6"/>
        <v>1</v>
      </c>
      <c r="G22" s="7">
        <f t="shared" si="2"/>
        <v>1</v>
      </c>
      <c r="H22" s="2"/>
      <c r="I22" s="11">
        <f t="shared" si="7"/>
        <v>43196</v>
      </c>
      <c r="J22" s="4" t="str">
        <f t="shared" si="8"/>
        <v>Friday</v>
      </c>
      <c r="K22" s="5" t="str">
        <f>IF(AND(B22&lt;6,F22&lt;3),"am",IF(B22&lt;6,"pm",""))</f>
        <v>am</v>
      </c>
      <c r="L22" s="79"/>
      <c r="M22" s="18"/>
      <c r="N22" s="58" t="str">
        <f t="shared" si="3"/>
        <v/>
      </c>
    </row>
    <row r="23" spans="1:14" ht="12.95">
      <c r="A23" s="10">
        <f t="shared" si="4"/>
        <v>43196</v>
      </c>
      <c r="B23" s="7">
        <f t="shared" si="5"/>
        <v>5</v>
      </c>
      <c r="C23" s="7" t="str">
        <f t="shared" si="9"/>
        <v>Friday</v>
      </c>
      <c r="D23" s="7" t="str">
        <f t="shared" si="0"/>
        <v>no</v>
      </c>
      <c r="E23" s="7">
        <f t="shared" si="1"/>
        <v>4</v>
      </c>
      <c r="F23" s="7">
        <f t="shared" si="6"/>
        <v>2</v>
      </c>
      <c r="G23" s="7">
        <f t="shared" si="2"/>
        <v>2</v>
      </c>
      <c r="H23" s="2"/>
      <c r="I23" s="11" t="str">
        <f t="shared" si="7"/>
        <v/>
      </c>
      <c r="J23" s="4" t="str">
        <f t="shared" si="8"/>
        <v/>
      </c>
      <c r="K23" s="5"/>
      <c r="L23" s="79"/>
      <c r="M23" s="18"/>
      <c r="N23" s="58" t="str">
        <f t="shared" si="3"/>
        <v/>
      </c>
    </row>
    <row r="24" spans="1:14" ht="12.95">
      <c r="A24" s="10">
        <f t="shared" si="4"/>
        <v>43196</v>
      </c>
      <c r="B24" s="7">
        <f t="shared" si="5"/>
        <v>5</v>
      </c>
      <c r="C24" s="7" t="str">
        <f t="shared" si="9"/>
        <v>Friday</v>
      </c>
      <c r="D24" s="7" t="str">
        <f t="shared" si="0"/>
        <v>no</v>
      </c>
      <c r="E24" s="7">
        <f t="shared" si="1"/>
        <v>4</v>
      </c>
      <c r="F24" s="7">
        <f t="shared" si="6"/>
        <v>3</v>
      </c>
      <c r="G24" s="7">
        <f t="shared" si="2"/>
        <v>3</v>
      </c>
      <c r="H24" s="2"/>
      <c r="I24" s="11" t="str">
        <f t="shared" si="7"/>
        <v/>
      </c>
      <c r="J24" s="4" t="str">
        <f t="shared" si="8"/>
        <v/>
      </c>
      <c r="K24" s="5" t="str">
        <f>IF(AND(B24&lt;6,F24&lt;3),"am",IF(B24&lt;6,"pm",""))</f>
        <v>pm</v>
      </c>
      <c r="L24" s="79"/>
      <c r="M24" s="18"/>
      <c r="N24" s="58" t="str">
        <f t="shared" si="3"/>
        <v/>
      </c>
    </row>
    <row r="25" spans="1:14" ht="12.95">
      <c r="A25" s="10">
        <f t="shared" si="4"/>
        <v>43196</v>
      </c>
      <c r="B25" s="7">
        <f t="shared" si="5"/>
        <v>5</v>
      </c>
      <c r="C25" s="7" t="str">
        <f t="shared" si="9"/>
        <v>Friday</v>
      </c>
      <c r="D25" s="7" t="str">
        <f t="shared" si="0"/>
        <v>no</v>
      </c>
      <c r="E25" s="7">
        <f t="shared" si="1"/>
        <v>4</v>
      </c>
      <c r="F25" s="7">
        <f t="shared" si="6"/>
        <v>4</v>
      </c>
      <c r="G25" s="7">
        <f t="shared" si="2"/>
        <v>4</v>
      </c>
      <c r="H25" s="2"/>
      <c r="I25" s="11" t="str">
        <f t="shared" si="7"/>
        <v/>
      </c>
      <c r="J25" s="4" t="str">
        <f t="shared" si="8"/>
        <v/>
      </c>
      <c r="K25" s="5"/>
      <c r="L25" s="79"/>
      <c r="M25" s="18"/>
      <c r="N25" s="58" t="str">
        <f t="shared" si="3"/>
        <v/>
      </c>
    </row>
    <row r="26" spans="1:14" ht="12.95">
      <c r="A26" s="10">
        <f t="shared" si="4"/>
        <v>43197</v>
      </c>
      <c r="B26" s="7">
        <f t="shared" si="5"/>
        <v>6</v>
      </c>
      <c r="C26" s="7" t="str">
        <f t="shared" si="9"/>
        <v>Saturday</v>
      </c>
      <c r="D26" s="7" t="str">
        <f t="shared" si="0"/>
        <v>no</v>
      </c>
      <c r="E26" s="7">
        <f t="shared" si="1"/>
        <v>1</v>
      </c>
      <c r="F26" s="7">
        <f t="shared" si="6"/>
        <v>1</v>
      </c>
      <c r="G26" s="7">
        <f t="shared" si="2"/>
        <v>4</v>
      </c>
      <c r="H26" s="2"/>
      <c r="I26" s="11">
        <f t="shared" si="7"/>
        <v>43197</v>
      </c>
      <c r="J26" s="4" t="str">
        <f t="shared" si="8"/>
        <v>Saturday</v>
      </c>
      <c r="K26" s="5"/>
      <c r="L26" s="79"/>
      <c r="M26" s="18"/>
      <c r="N26" s="58" t="str">
        <f t="shared" si="3"/>
        <v/>
      </c>
    </row>
    <row r="27" spans="1:14" ht="12.95">
      <c r="A27" s="10">
        <f t="shared" si="4"/>
        <v>43198</v>
      </c>
      <c r="B27" s="7">
        <f t="shared" si="5"/>
        <v>7</v>
      </c>
      <c r="C27" s="7" t="str">
        <f t="shared" si="9"/>
        <v>Sunday</v>
      </c>
      <c r="D27" s="7" t="str">
        <f t="shared" si="0"/>
        <v>no</v>
      </c>
      <c r="E27" s="7">
        <f t="shared" si="1"/>
        <v>2</v>
      </c>
      <c r="F27" s="7">
        <f t="shared" si="6"/>
        <v>1</v>
      </c>
      <c r="G27" s="7">
        <f t="shared" si="2"/>
        <v>4</v>
      </c>
      <c r="H27" s="2"/>
      <c r="I27" s="11">
        <f t="shared" si="7"/>
        <v>43198</v>
      </c>
      <c r="J27" s="4" t="str">
        <f t="shared" si="8"/>
        <v>Sunday</v>
      </c>
      <c r="K27" s="5" t="str">
        <f>IF(AND(B27&lt;6,F27&lt;3),"am",IF(B27&lt;6,"pm",""))</f>
        <v/>
      </c>
      <c r="L27" s="79"/>
      <c r="M27" s="18"/>
      <c r="N27" s="58" t="str">
        <f t="shared" si="3"/>
        <v/>
      </c>
    </row>
    <row r="28" spans="1:14" ht="12.95">
      <c r="A28" s="10">
        <f t="shared" si="4"/>
        <v>43198</v>
      </c>
      <c r="B28" s="7">
        <f t="shared" si="5"/>
        <v>7</v>
      </c>
      <c r="C28" s="7" t="str">
        <f t="shared" si="9"/>
        <v>Sunday</v>
      </c>
      <c r="D28" s="7" t="str">
        <f t="shared" si="0"/>
        <v>yes</v>
      </c>
      <c r="E28" s="7">
        <f t="shared" si="1"/>
        <v>2</v>
      </c>
      <c r="F28" s="7">
        <f t="shared" si="6"/>
        <v>2</v>
      </c>
      <c r="G28" s="7" t="str">
        <f t="shared" si="2"/>
        <v/>
      </c>
      <c r="H28" s="2"/>
      <c r="I28" s="11" t="str">
        <f t="shared" si="7"/>
        <v/>
      </c>
      <c r="J28" s="4" t="str">
        <f t="shared" si="8"/>
        <v/>
      </c>
      <c r="K28" s="5"/>
      <c r="L28" s="79"/>
      <c r="M28" s="18"/>
      <c r="N28" s="58" t="str">
        <f t="shared" si="3"/>
        <v/>
      </c>
    </row>
    <row r="29" spans="1:14" ht="12.95">
      <c r="A29" s="10">
        <f t="shared" si="4"/>
        <v>43199</v>
      </c>
      <c r="B29" s="7">
        <f t="shared" si="5"/>
        <v>1</v>
      </c>
      <c r="C29" s="7" t="str">
        <f t="shared" si="9"/>
        <v>Monday</v>
      </c>
      <c r="D29" s="7" t="str">
        <f t="shared" si="0"/>
        <v>no</v>
      </c>
      <c r="E29" s="7">
        <f t="shared" si="1"/>
        <v>4</v>
      </c>
      <c r="F29" s="7">
        <f t="shared" si="6"/>
        <v>1</v>
      </c>
      <c r="G29" s="7">
        <f t="shared" si="2"/>
        <v>1</v>
      </c>
      <c r="H29" s="2"/>
      <c r="I29" s="11">
        <f t="shared" si="7"/>
        <v>43199</v>
      </c>
      <c r="J29" s="4" t="str">
        <f t="shared" si="8"/>
        <v>Monday</v>
      </c>
      <c r="K29" s="5" t="str">
        <f>IF(AND(B29&lt;6,F29&lt;3),"am",IF(B29&lt;6,"pm",""))</f>
        <v>am</v>
      </c>
      <c r="L29" s="79"/>
      <c r="M29" s="18"/>
      <c r="N29" s="58" t="str">
        <f t="shared" si="3"/>
        <v/>
      </c>
    </row>
    <row r="30" spans="1:14" ht="12.95">
      <c r="A30" s="10">
        <f t="shared" si="4"/>
        <v>43199</v>
      </c>
      <c r="B30" s="7">
        <f t="shared" si="5"/>
        <v>1</v>
      </c>
      <c r="C30" s="7" t="str">
        <f t="shared" si="9"/>
        <v>Monday</v>
      </c>
      <c r="D30" s="7" t="str">
        <f t="shared" si="0"/>
        <v>no</v>
      </c>
      <c r="E30" s="7">
        <f t="shared" si="1"/>
        <v>4</v>
      </c>
      <c r="F30" s="7">
        <f t="shared" si="6"/>
        <v>2</v>
      </c>
      <c r="G30" s="7">
        <f t="shared" si="2"/>
        <v>2</v>
      </c>
      <c r="H30" s="2"/>
      <c r="I30" s="11" t="str">
        <f t="shared" si="7"/>
        <v/>
      </c>
      <c r="J30" s="4" t="str">
        <f t="shared" si="8"/>
        <v/>
      </c>
      <c r="K30" s="5"/>
      <c r="L30" s="79"/>
      <c r="M30" s="18"/>
      <c r="N30" s="58" t="str">
        <f t="shared" si="3"/>
        <v/>
      </c>
    </row>
    <row r="31" spans="1:14" ht="12.95">
      <c r="A31" s="10">
        <f t="shared" si="4"/>
        <v>43199</v>
      </c>
      <c r="B31" s="7">
        <f t="shared" si="5"/>
        <v>1</v>
      </c>
      <c r="C31" s="7" t="str">
        <f t="shared" si="9"/>
        <v>Monday</v>
      </c>
      <c r="D31" s="7" t="str">
        <f t="shared" si="0"/>
        <v>no</v>
      </c>
      <c r="E31" s="7">
        <f t="shared" si="1"/>
        <v>4</v>
      </c>
      <c r="F31" s="7">
        <f t="shared" si="6"/>
        <v>3</v>
      </c>
      <c r="G31" s="7">
        <f t="shared" si="2"/>
        <v>3</v>
      </c>
      <c r="H31" s="2"/>
      <c r="I31" s="11" t="str">
        <f t="shared" si="7"/>
        <v/>
      </c>
      <c r="J31" s="4" t="str">
        <f t="shared" si="8"/>
        <v/>
      </c>
      <c r="K31" s="5" t="str">
        <f>IF(AND(B31&lt;6,F31&lt;3),"am",IF(B31&lt;6,"pm",""))</f>
        <v>pm</v>
      </c>
      <c r="L31" s="79"/>
      <c r="M31" s="18"/>
      <c r="N31" s="58" t="str">
        <f t="shared" si="3"/>
        <v/>
      </c>
    </row>
    <row r="32" spans="1:14" ht="12.95">
      <c r="A32" s="10">
        <f t="shared" si="4"/>
        <v>43199</v>
      </c>
      <c r="B32" s="7">
        <f t="shared" si="5"/>
        <v>1</v>
      </c>
      <c r="C32" s="7" t="str">
        <f t="shared" si="9"/>
        <v>Monday</v>
      </c>
      <c r="D32" s="7" t="str">
        <f t="shared" si="0"/>
        <v>no</v>
      </c>
      <c r="E32" s="7">
        <f t="shared" si="1"/>
        <v>4</v>
      </c>
      <c r="F32" s="7">
        <f t="shared" si="6"/>
        <v>4</v>
      </c>
      <c r="G32" s="7">
        <f t="shared" si="2"/>
        <v>4</v>
      </c>
      <c r="H32" s="2"/>
      <c r="I32" s="11" t="str">
        <f t="shared" si="7"/>
        <v/>
      </c>
      <c r="J32" s="4" t="str">
        <f t="shared" si="8"/>
        <v/>
      </c>
      <c r="K32" s="5"/>
      <c r="L32" s="79"/>
      <c r="M32" s="18"/>
      <c r="N32" s="58" t="str">
        <f t="shared" si="3"/>
        <v/>
      </c>
    </row>
    <row r="33" spans="1:14" ht="12.95">
      <c r="A33" s="10">
        <f t="shared" si="4"/>
        <v>43200</v>
      </c>
      <c r="B33" s="7">
        <f t="shared" si="5"/>
        <v>2</v>
      </c>
      <c r="C33" s="7" t="str">
        <f t="shared" si="9"/>
        <v>Tuesday</v>
      </c>
      <c r="D33" s="7" t="str">
        <f t="shared" si="0"/>
        <v>no</v>
      </c>
      <c r="E33" s="7">
        <f t="shared" si="1"/>
        <v>4</v>
      </c>
      <c r="F33" s="7">
        <f t="shared" si="6"/>
        <v>1</v>
      </c>
      <c r="G33" s="7">
        <f t="shared" si="2"/>
        <v>1</v>
      </c>
      <c r="H33" s="2"/>
      <c r="I33" s="11">
        <f t="shared" si="7"/>
        <v>43200</v>
      </c>
      <c r="J33" s="4" t="str">
        <f t="shared" si="8"/>
        <v>Tuesday</v>
      </c>
      <c r="K33" s="5" t="str">
        <f>IF(AND(B33&lt;6,F33&lt;3),"am",IF(B33&lt;6,"pm",""))</f>
        <v>am</v>
      </c>
      <c r="L33" s="79"/>
      <c r="M33" s="18"/>
      <c r="N33" s="58" t="str">
        <f t="shared" si="3"/>
        <v/>
      </c>
    </row>
    <row r="34" spans="1:14" ht="12.95">
      <c r="A34" s="10">
        <f t="shared" si="4"/>
        <v>43200</v>
      </c>
      <c r="B34" s="7">
        <f t="shared" si="5"/>
        <v>2</v>
      </c>
      <c r="C34" s="7" t="str">
        <f t="shared" si="9"/>
        <v>Tuesday</v>
      </c>
      <c r="D34" s="7" t="str">
        <f t="shared" si="0"/>
        <v>no</v>
      </c>
      <c r="E34" s="7">
        <f t="shared" si="1"/>
        <v>4</v>
      </c>
      <c r="F34" s="7">
        <f t="shared" si="6"/>
        <v>2</v>
      </c>
      <c r="G34" s="7">
        <f t="shared" si="2"/>
        <v>2</v>
      </c>
      <c r="H34" s="2"/>
      <c r="I34" s="11" t="str">
        <f t="shared" si="7"/>
        <v/>
      </c>
      <c r="J34" s="4" t="str">
        <f t="shared" si="8"/>
        <v/>
      </c>
      <c r="K34" s="5"/>
      <c r="L34" s="79"/>
      <c r="M34" s="18"/>
      <c r="N34" s="58" t="str">
        <f t="shared" si="3"/>
        <v/>
      </c>
    </row>
    <row r="35" spans="1:14" ht="12.95">
      <c r="A35" s="10">
        <f t="shared" si="4"/>
        <v>43200</v>
      </c>
      <c r="B35" s="7">
        <f t="shared" si="5"/>
        <v>2</v>
      </c>
      <c r="C35" s="7" t="str">
        <f t="shared" si="9"/>
        <v>Tuesday</v>
      </c>
      <c r="D35" s="7" t="str">
        <f t="shared" si="0"/>
        <v>no</v>
      </c>
      <c r="E35" s="7">
        <f t="shared" si="1"/>
        <v>4</v>
      </c>
      <c r="F35" s="7">
        <f t="shared" si="6"/>
        <v>3</v>
      </c>
      <c r="G35" s="7">
        <f t="shared" si="2"/>
        <v>3</v>
      </c>
      <c r="H35" s="2"/>
      <c r="I35" s="11" t="str">
        <f t="shared" si="7"/>
        <v/>
      </c>
      <c r="J35" s="4" t="str">
        <f t="shared" si="8"/>
        <v/>
      </c>
      <c r="K35" s="5" t="str">
        <f>IF(AND(B35&lt;6,F35&lt;3),"am",IF(B35&lt;6,"pm",""))</f>
        <v>pm</v>
      </c>
      <c r="L35" s="79"/>
      <c r="M35" s="18"/>
      <c r="N35" s="58" t="str">
        <f t="shared" si="3"/>
        <v/>
      </c>
    </row>
    <row r="36" spans="1:14" ht="12.95">
      <c r="A36" s="10">
        <f t="shared" si="4"/>
        <v>43200</v>
      </c>
      <c r="B36" s="7">
        <f t="shared" si="5"/>
        <v>2</v>
      </c>
      <c r="C36" s="7" t="str">
        <f t="shared" si="9"/>
        <v>Tuesday</v>
      </c>
      <c r="D36" s="7" t="str">
        <f t="shared" si="0"/>
        <v>no</v>
      </c>
      <c r="E36" s="7">
        <f t="shared" si="1"/>
        <v>4</v>
      </c>
      <c r="F36" s="7">
        <f t="shared" si="6"/>
        <v>4</v>
      </c>
      <c r="G36" s="7">
        <f t="shared" si="2"/>
        <v>4</v>
      </c>
      <c r="H36" s="2"/>
      <c r="I36" s="11" t="str">
        <f t="shared" si="7"/>
        <v/>
      </c>
      <c r="J36" s="4" t="str">
        <f t="shared" si="8"/>
        <v/>
      </c>
      <c r="K36" s="5"/>
      <c r="L36" s="79"/>
      <c r="M36" s="18"/>
      <c r="N36" s="58" t="str">
        <f t="shared" si="3"/>
        <v/>
      </c>
    </row>
    <row r="37" spans="1:14" ht="12.95">
      <c r="A37" s="10">
        <f t="shared" si="4"/>
        <v>43201</v>
      </c>
      <c r="B37" s="7">
        <f t="shared" si="5"/>
        <v>3</v>
      </c>
      <c r="C37" s="7" t="str">
        <f t="shared" si="9"/>
        <v>Wednesday</v>
      </c>
      <c r="D37" s="7" t="str">
        <f t="shared" si="0"/>
        <v>no</v>
      </c>
      <c r="E37" s="7">
        <f t="shared" si="1"/>
        <v>4</v>
      </c>
      <c r="F37" s="7">
        <f t="shared" si="6"/>
        <v>1</v>
      </c>
      <c r="G37" s="7">
        <f t="shared" si="2"/>
        <v>1</v>
      </c>
      <c r="H37" s="2"/>
      <c r="I37" s="11">
        <f t="shared" si="7"/>
        <v>43201</v>
      </c>
      <c r="J37" s="4" t="str">
        <f t="shared" si="8"/>
        <v>Wednesday</v>
      </c>
      <c r="K37" s="5" t="str">
        <f>IF(AND(B37&lt;6,F37&lt;3),"am",IF(B37&lt;6,"pm",""))</f>
        <v>am</v>
      </c>
      <c r="L37" s="79"/>
      <c r="M37" s="18"/>
      <c r="N37" s="58" t="str">
        <f t="shared" si="3"/>
        <v/>
      </c>
    </row>
    <row r="38" spans="1:14" ht="12.95">
      <c r="A38" s="10">
        <f t="shared" si="4"/>
        <v>43201</v>
      </c>
      <c r="B38" s="7">
        <f t="shared" si="5"/>
        <v>3</v>
      </c>
      <c r="C38" s="7" t="str">
        <f t="shared" si="9"/>
        <v>Wednesday</v>
      </c>
      <c r="D38" s="7" t="str">
        <f t="shared" si="0"/>
        <v>no</v>
      </c>
      <c r="E38" s="7">
        <f t="shared" si="1"/>
        <v>4</v>
      </c>
      <c r="F38" s="7">
        <f t="shared" si="6"/>
        <v>2</v>
      </c>
      <c r="G38" s="7">
        <f t="shared" si="2"/>
        <v>2</v>
      </c>
      <c r="H38" s="2"/>
      <c r="I38" s="11" t="str">
        <f t="shared" si="7"/>
        <v/>
      </c>
      <c r="J38" s="4" t="str">
        <f t="shared" si="8"/>
        <v/>
      </c>
      <c r="K38" s="5"/>
      <c r="L38" s="79"/>
      <c r="M38" s="18"/>
      <c r="N38" s="58" t="str">
        <f t="shared" si="3"/>
        <v/>
      </c>
    </row>
    <row r="39" spans="1:14" ht="12.95">
      <c r="A39" s="10">
        <f t="shared" si="4"/>
        <v>43201</v>
      </c>
      <c r="B39" s="7">
        <f t="shared" si="5"/>
        <v>3</v>
      </c>
      <c r="C39" s="7" t="str">
        <f t="shared" si="9"/>
        <v>Wednesday</v>
      </c>
      <c r="D39" s="7" t="str">
        <f t="shared" si="0"/>
        <v>no</v>
      </c>
      <c r="E39" s="7">
        <f t="shared" si="1"/>
        <v>4</v>
      </c>
      <c r="F39" s="7">
        <f t="shared" si="6"/>
        <v>3</v>
      </c>
      <c r="G39" s="7">
        <f t="shared" si="2"/>
        <v>3</v>
      </c>
      <c r="H39" s="2"/>
      <c r="I39" s="11" t="str">
        <f t="shared" si="7"/>
        <v/>
      </c>
      <c r="J39" s="4" t="str">
        <f t="shared" si="8"/>
        <v/>
      </c>
      <c r="K39" s="5" t="str">
        <f>IF(AND(B39&lt;6,F39&lt;3),"am",IF(B39&lt;6,"pm",""))</f>
        <v>pm</v>
      </c>
      <c r="L39" s="79"/>
      <c r="M39" s="18"/>
      <c r="N39" s="58" t="str">
        <f t="shared" si="3"/>
        <v/>
      </c>
    </row>
    <row r="40" spans="1:14" ht="12.95">
      <c r="A40" s="10">
        <f t="shared" si="4"/>
        <v>43201</v>
      </c>
      <c r="B40" s="7">
        <f t="shared" si="5"/>
        <v>3</v>
      </c>
      <c r="C40" s="7" t="str">
        <f t="shared" si="9"/>
        <v>Wednesday</v>
      </c>
      <c r="D40" s="7" t="str">
        <f t="shared" si="0"/>
        <v>no</v>
      </c>
      <c r="E40" s="7">
        <f t="shared" si="1"/>
        <v>4</v>
      </c>
      <c r="F40" s="7">
        <f t="shared" si="6"/>
        <v>4</v>
      </c>
      <c r="G40" s="7">
        <f t="shared" si="2"/>
        <v>4</v>
      </c>
      <c r="H40" s="2"/>
      <c r="I40" s="11" t="str">
        <f t="shared" si="7"/>
        <v/>
      </c>
      <c r="J40" s="4" t="str">
        <f t="shared" si="8"/>
        <v/>
      </c>
      <c r="K40" s="5"/>
      <c r="L40" s="79"/>
      <c r="M40" s="18"/>
      <c r="N40" s="58" t="str">
        <f t="shared" si="3"/>
        <v/>
      </c>
    </row>
    <row r="41" spans="1:14" ht="12.95">
      <c r="A41" s="10">
        <f t="shared" si="4"/>
        <v>43202</v>
      </c>
      <c r="B41" s="7">
        <f t="shared" si="5"/>
        <v>4</v>
      </c>
      <c r="C41" s="7" t="str">
        <f t="shared" si="9"/>
        <v>Thursday</v>
      </c>
      <c r="D41" s="7" t="str">
        <f t="shared" si="0"/>
        <v>no</v>
      </c>
      <c r="E41" s="7">
        <f t="shared" si="1"/>
        <v>4</v>
      </c>
      <c r="F41" s="7">
        <f t="shared" si="6"/>
        <v>1</v>
      </c>
      <c r="G41" s="7">
        <f t="shared" si="2"/>
        <v>1</v>
      </c>
      <c r="H41" s="2"/>
      <c r="I41" s="11">
        <f t="shared" si="7"/>
        <v>43202</v>
      </c>
      <c r="J41" s="4" t="str">
        <f t="shared" si="8"/>
        <v>Thursday</v>
      </c>
      <c r="K41" s="5" t="str">
        <f>IF(AND(B41&lt;6,F41&lt;3),"am",IF(B41&lt;6,"pm",""))</f>
        <v>am</v>
      </c>
      <c r="L41" s="79"/>
      <c r="M41" s="18"/>
      <c r="N41" s="58" t="str">
        <f t="shared" si="3"/>
        <v/>
      </c>
    </row>
    <row r="42" spans="1:14" ht="12.95">
      <c r="A42" s="10">
        <f t="shared" si="4"/>
        <v>43202</v>
      </c>
      <c r="B42" s="7">
        <f t="shared" si="5"/>
        <v>4</v>
      </c>
      <c r="C42" s="7" t="str">
        <f t="shared" si="9"/>
        <v>Thursday</v>
      </c>
      <c r="D42" s="7" t="str">
        <f t="shared" si="0"/>
        <v>no</v>
      </c>
      <c r="E42" s="7">
        <f t="shared" si="1"/>
        <v>4</v>
      </c>
      <c r="F42" s="7">
        <f t="shared" si="6"/>
        <v>2</v>
      </c>
      <c r="G42" s="7">
        <f t="shared" si="2"/>
        <v>2</v>
      </c>
      <c r="H42" s="2"/>
      <c r="I42" s="11" t="str">
        <f t="shared" si="7"/>
        <v/>
      </c>
      <c r="J42" s="4" t="str">
        <f t="shared" si="8"/>
        <v/>
      </c>
      <c r="K42" s="5"/>
      <c r="L42" s="79"/>
      <c r="M42" s="18"/>
      <c r="N42" s="58" t="str">
        <f t="shared" si="3"/>
        <v/>
      </c>
    </row>
    <row r="43" spans="1:14" ht="12.95">
      <c r="A43" s="10">
        <f t="shared" si="4"/>
        <v>43202</v>
      </c>
      <c r="B43" s="7">
        <f t="shared" si="5"/>
        <v>4</v>
      </c>
      <c r="C43" s="7" t="str">
        <f t="shared" si="9"/>
        <v>Thursday</v>
      </c>
      <c r="D43" s="7" t="str">
        <f t="shared" si="0"/>
        <v>no</v>
      </c>
      <c r="E43" s="7">
        <f t="shared" si="1"/>
        <v>4</v>
      </c>
      <c r="F43" s="7">
        <f t="shared" si="6"/>
        <v>3</v>
      </c>
      <c r="G43" s="7">
        <f t="shared" si="2"/>
        <v>3</v>
      </c>
      <c r="H43" s="2"/>
      <c r="I43" s="11" t="str">
        <f t="shared" si="7"/>
        <v/>
      </c>
      <c r="J43" s="4" t="str">
        <f t="shared" si="8"/>
        <v/>
      </c>
      <c r="K43" s="5" t="str">
        <f>IF(AND(B43&lt;6,F43&lt;3),"am",IF(B43&lt;6,"pm",""))</f>
        <v>pm</v>
      </c>
      <c r="L43" s="79"/>
      <c r="M43" s="18"/>
      <c r="N43" s="58" t="str">
        <f t="shared" si="3"/>
        <v/>
      </c>
    </row>
    <row r="44" spans="1:14" ht="12.95">
      <c r="A44" s="10">
        <f t="shared" si="4"/>
        <v>43202</v>
      </c>
      <c r="B44" s="7">
        <f t="shared" si="5"/>
        <v>4</v>
      </c>
      <c r="C44" s="7" t="str">
        <f t="shared" si="9"/>
        <v>Thursday</v>
      </c>
      <c r="D44" s="7" t="str">
        <f t="shared" si="0"/>
        <v>no</v>
      </c>
      <c r="E44" s="7">
        <f t="shared" si="1"/>
        <v>4</v>
      </c>
      <c r="F44" s="7">
        <f t="shared" si="6"/>
        <v>4</v>
      </c>
      <c r="G44" s="7">
        <f t="shared" si="2"/>
        <v>4</v>
      </c>
      <c r="H44" s="2"/>
      <c r="I44" s="11" t="str">
        <f t="shared" si="7"/>
        <v/>
      </c>
      <c r="J44" s="4" t="str">
        <f t="shared" si="8"/>
        <v/>
      </c>
      <c r="K44" s="5"/>
      <c r="L44" s="79"/>
      <c r="M44" s="18"/>
      <c r="N44" s="58" t="str">
        <f t="shared" si="3"/>
        <v/>
      </c>
    </row>
    <row r="45" spans="1:14" ht="12.95">
      <c r="A45" s="10">
        <f t="shared" si="4"/>
        <v>43203</v>
      </c>
      <c r="B45" s="7">
        <f t="shared" si="5"/>
        <v>5</v>
      </c>
      <c r="C45" s="7" t="str">
        <f t="shared" si="9"/>
        <v>Friday</v>
      </c>
      <c r="D45" s="7" t="str">
        <f t="shared" si="0"/>
        <v>no</v>
      </c>
      <c r="E45" s="7">
        <f t="shared" si="1"/>
        <v>4</v>
      </c>
      <c r="F45" s="7">
        <f t="shared" si="6"/>
        <v>1</v>
      </c>
      <c r="G45" s="7">
        <f t="shared" si="2"/>
        <v>1</v>
      </c>
      <c r="H45" s="2"/>
      <c r="I45" s="11">
        <f t="shared" si="7"/>
        <v>43203</v>
      </c>
      <c r="J45" s="4" t="str">
        <f t="shared" si="8"/>
        <v>Friday</v>
      </c>
      <c r="K45" s="5" t="str">
        <f>IF(AND(B45&lt;6,F45&lt;3),"am",IF(B45&lt;6,"pm",""))</f>
        <v>am</v>
      </c>
      <c r="L45" s="79"/>
      <c r="M45" s="18"/>
      <c r="N45" s="58" t="str">
        <f t="shared" si="3"/>
        <v/>
      </c>
    </row>
    <row r="46" spans="1:14" ht="12.95">
      <c r="A46" s="10">
        <f t="shared" si="4"/>
        <v>43203</v>
      </c>
      <c r="B46" s="7">
        <f t="shared" si="5"/>
        <v>5</v>
      </c>
      <c r="C46" s="7" t="str">
        <f t="shared" si="9"/>
        <v>Friday</v>
      </c>
      <c r="D46" s="7" t="str">
        <f t="shared" si="0"/>
        <v>no</v>
      </c>
      <c r="E46" s="7">
        <f t="shared" si="1"/>
        <v>4</v>
      </c>
      <c r="F46" s="7">
        <f t="shared" si="6"/>
        <v>2</v>
      </c>
      <c r="G46" s="7">
        <f t="shared" si="2"/>
        <v>2</v>
      </c>
      <c r="H46" s="2"/>
      <c r="I46" s="11" t="str">
        <f t="shared" si="7"/>
        <v/>
      </c>
      <c r="J46" s="4" t="str">
        <f t="shared" si="8"/>
        <v/>
      </c>
      <c r="K46" s="5"/>
      <c r="L46" s="79"/>
      <c r="M46" s="18"/>
      <c r="N46" s="58" t="str">
        <f t="shared" si="3"/>
        <v/>
      </c>
    </row>
    <row r="47" spans="1:14" ht="12.95">
      <c r="A47" s="10">
        <f t="shared" si="4"/>
        <v>43203</v>
      </c>
      <c r="B47" s="7">
        <f t="shared" si="5"/>
        <v>5</v>
      </c>
      <c r="C47" s="7" t="str">
        <f t="shared" si="9"/>
        <v>Friday</v>
      </c>
      <c r="D47" s="7" t="str">
        <f t="shared" si="0"/>
        <v>no</v>
      </c>
      <c r="E47" s="7">
        <f t="shared" si="1"/>
        <v>4</v>
      </c>
      <c r="F47" s="7">
        <f t="shared" si="6"/>
        <v>3</v>
      </c>
      <c r="G47" s="7">
        <f t="shared" si="2"/>
        <v>3</v>
      </c>
      <c r="H47" s="2"/>
      <c r="I47" s="11" t="str">
        <f t="shared" si="7"/>
        <v/>
      </c>
      <c r="J47" s="4" t="str">
        <f t="shared" si="8"/>
        <v/>
      </c>
      <c r="K47" s="5" t="str">
        <f>IF(AND(B47&lt;6,F47&lt;3),"am",IF(B47&lt;6,"pm",""))</f>
        <v>pm</v>
      </c>
      <c r="L47" s="79"/>
      <c r="M47" s="18"/>
      <c r="N47" s="58" t="str">
        <f t="shared" si="3"/>
        <v/>
      </c>
    </row>
    <row r="48" spans="1:14" ht="12.95">
      <c r="A48" s="10">
        <f t="shared" si="4"/>
        <v>43203</v>
      </c>
      <c r="B48" s="7">
        <f t="shared" si="5"/>
        <v>5</v>
      </c>
      <c r="C48" s="7" t="str">
        <f t="shared" si="9"/>
        <v>Friday</v>
      </c>
      <c r="D48" s="7" t="str">
        <f t="shared" si="0"/>
        <v>no</v>
      </c>
      <c r="E48" s="7">
        <f t="shared" si="1"/>
        <v>4</v>
      </c>
      <c r="F48" s="7">
        <f t="shared" si="6"/>
        <v>4</v>
      </c>
      <c r="G48" s="7">
        <f t="shared" si="2"/>
        <v>4</v>
      </c>
      <c r="H48" s="2"/>
      <c r="I48" s="11" t="str">
        <f t="shared" si="7"/>
        <v/>
      </c>
      <c r="J48" s="4" t="str">
        <f t="shared" si="8"/>
        <v/>
      </c>
      <c r="K48" s="5"/>
      <c r="L48" s="79"/>
      <c r="M48" s="18"/>
      <c r="N48" s="58" t="str">
        <f t="shared" si="3"/>
        <v/>
      </c>
    </row>
    <row r="49" spans="1:14" ht="12.95">
      <c r="A49" s="10">
        <f t="shared" si="4"/>
        <v>43204</v>
      </c>
      <c r="B49" s="7">
        <f t="shared" si="5"/>
        <v>6</v>
      </c>
      <c r="C49" s="7" t="str">
        <f t="shared" si="9"/>
        <v>Saturday</v>
      </c>
      <c r="D49" s="7" t="str">
        <f t="shared" si="0"/>
        <v>no</v>
      </c>
      <c r="E49" s="7">
        <f t="shared" si="1"/>
        <v>1</v>
      </c>
      <c r="F49" s="7">
        <f t="shared" si="6"/>
        <v>1</v>
      </c>
      <c r="G49" s="7">
        <f t="shared" si="2"/>
        <v>4</v>
      </c>
      <c r="H49" s="2"/>
      <c r="I49" s="11">
        <f t="shared" si="7"/>
        <v>43204</v>
      </c>
      <c r="J49" s="4" t="str">
        <f t="shared" si="8"/>
        <v>Saturday</v>
      </c>
      <c r="K49" s="5"/>
      <c r="L49" s="79"/>
      <c r="M49" s="18"/>
      <c r="N49" s="58" t="str">
        <f t="shared" si="3"/>
        <v/>
      </c>
    </row>
    <row r="50" spans="1:14" ht="12.95">
      <c r="A50" s="10">
        <f t="shared" si="4"/>
        <v>43205</v>
      </c>
      <c r="B50" s="7">
        <f t="shared" si="5"/>
        <v>7</v>
      </c>
      <c r="C50" s="7" t="str">
        <f t="shared" si="9"/>
        <v>Sunday</v>
      </c>
      <c r="D50" s="7" t="str">
        <f t="shared" si="0"/>
        <v>no</v>
      </c>
      <c r="E50" s="7">
        <f t="shared" si="1"/>
        <v>2</v>
      </c>
      <c r="F50" s="7">
        <f t="shared" si="6"/>
        <v>1</v>
      </c>
      <c r="G50" s="7">
        <f t="shared" si="2"/>
        <v>4</v>
      </c>
      <c r="H50" s="2"/>
      <c r="I50" s="11">
        <f t="shared" si="7"/>
        <v>43205</v>
      </c>
      <c r="J50" s="4" t="str">
        <f t="shared" si="8"/>
        <v>Sunday</v>
      </c>
      <c r="K50" s="5" t="str">
        <f>IF(AND(B50&lt;6,F50&lt;3),"am",IF(B50&lt;6,"pm",""))</f>
        <v/>
      </c>
      <c r="L50" s="79"/>
      <c r="M50" s="18"/>
      <c r="N50" s="58" t="str">
        <f t="shared" si="3"/>
        <v/>
      </c>
    </row>
    <row r="51" spans="1:14" ht="12.95">
      <c r="A51" s="10">
        <f t="shared" si="4"/>
        <v>43205</v>
      </c>
      <c r="B51" s="7">
        <f t="shared" si="5"/>
        <v>7</v>
      </c>
      <c r="C51" s="7" t="str">
        <f t="shared" si="9"/>
        <v>Sunday</v>
      </c>
      <c r="D51" s="7" t="str">
        <f t="shared" si="0"/>
        <v>yes</v>
      </c>
      <c r="E51" s="7">
        <f t="shared" si="1"/>
        <v>2</v>
      </c>
      <c r="F51" s="7">
        <f t="shared" si="6"/>
        <v>2</v>
      </c>
      <c r="G51" s="7" t="str">
        <f t="shared" si="2"/>
        <v/>
      </c>
      <c r="H51" s="2"/>
      <c r="I51" s="11" t="str">
        <f t="shared" si="7"/>
        <v/>
      </c>
      <c r="J51" s="4" t="str">
        <f t="shared" si="8"/>
        <v/>
      </c>
      <c r="K51" s="5"/>
      <c r="L51" s="79"/>
      <c r="M51" s="18"/>
      <c r="N51" s="58" t="str">
        <f t="shared" si="3"/>
        <v/>
      </c>
    </row>
    <row r="52" spans="1:14" ht="12.95">
      <c r="A52" s="10">
        <f t="shared" si="4"/>
        <v>43206</v>
      </c>
      <c r="B52" s="7">
        <f t="shared" si="5"/>
        <v>1</v>
      </c>
      <c r="C52" s="7" t="str">
        <f t="shared" si="9"/>
        <v>Monday</v>
      </c>
      <c r="D52" s="7" t="str">
        <f t="shared" si="0"/>
        <v>no</v>
      </c>
      <c r="E52" s="7">
        <f t="shared" si="1"/>
        <v>4</v>
      </c>
      <c r="F52" s="7">
        <f t="shared" si="6"/>
        <v>1</v>
      </c>
      <c r="G52" s="7">
        <f t="shared" si="2"/>
        <v>1</v>
      </c>
      <c r="H52" s="2"/>
      <c r="I52" s="11">
        <f t="shared" si="7"/>
        <v>43206</v>
      </c>
      <c r="J52" s="4" t="str">
        <f t="shared" si="8"/>
        <v>Monday</v>
      </c>
      <c r="K52" s="5" t="str">
        <f>IF(AND(B52&lt;6,F52&lt;3),"am",IF(B52&lt;6,"pm",""))</f>
        <v>am</v>
      </c>
      <c r="L52" s="79"/>
      <c r="M52" s="18"/>
      <c r="N52" s="58" t="str">
        <f t="shared" si="3"/>
        <v/>
      </c>
    </row>
    <row r="53" spans="1:14" ht="12.95">
      <c r="A53" s="10">
        <f t="shared" si="4"/>
        <v>43206</v>
      </c>
      <c r="B53" s="7">
        <f t="shared" si="5"/>
        <v>1</v>
      </c>
      <c r="C53" s="7" t="str">
        <f t="shared" si="9"/>
        <v>Monday</v>
      </c>
      <c r="D53" s="7" t="str">
        <f t="shared" si="0"/>
        <v>no</v>
      </c>
      <c r="E53" s="7">
        <f t="shared" si="1"/>
        <v>4</v>
      </c>
      <c r="F53" s="7">
        <f t="shared" si="6"/>
        <v>2</v>
      </c>
      <c r="G53" s="7">
        <f t="shared" si="2"/>
        <v>2</v>
      </c>
      <c r="H53" s="2"/>
      <c r="I53" s="11" t="str">
        <f t="shared" si="7"/>
        <v/>
      </c>
      <c r="J53" s="4" t="str">
        <f t="shared" si="8"/>
        <v/>
      </c>
      <c r="K53" s="5"/>
      <c r="L53" s="79"/>
      <c r="M53" s="18"/>
      <c r="N53" s="58" t="str">
        <f t="shared" si="3"/>
        <v/>
      </c>
    </row>
    <row r="54" spans="1:14" ht="12.95">
      <c r="A54" s="10">
        <f t="shared" si="4"/>
        <v>43206</v>
      </c>
      <c r="B54" s="7">
        <f t="shared" si="5"/>
        <v>1</v>
      </c>
      <c r="C54" s="7" t="str">
        <f t="shared" si="9"/>
        <v>Monday</v>
      </c>
      <c r="D54" s="7" t="str">
        <f t="shared" si="0"/>
        <v>no</v>
      </c>
      <c r="E54" s="7">
        <f t="shared" si="1"/>
        <v>4</v>
      </c>
      <c r="F54" s="7">
        <f t="shared" si="6"/>
        <v>3</v>
      </c>
      <c r="G54" s="7">
        <f t="shared" si="2"/>
        <v>3</v>
      </c>
      <c r="H54" s="2"/>
      <c r="I54" s="11" t="str">
        <f t="shared" si="7"/>
        <v/>
      </c>
      <c r="J54" s="4" t="str">
        <f t="shared" si="8"/>
        <v/>
      </c>
      <c r="K54" s="5" t="str">
        <f>IF(AND(B54&lt;6,F54&lt;3),"am",IF(B54&lt;6,"pm",""))</f>
        <v>pm</v>
      </c>
      <c r="L54" s="79"/>
      <c r="M54" s="18"/>
      <c r="N54" s="58" t="str">
        <f t="shared" si="3"/>
        <v/>
      </c>
    </row>
    <row r="55" spans="1:14" ht="12.95">
      <c r="A55" s="10">
        <f t="shared" si="4"/>
        <v>43206</v>
      </c>
      <c r="B55" s="7">
        <f t="shared" si="5"/>
        <v>1</v>
      </c>
      <c r="C55" s="7" t="str">
        <f t="shared" si="9"/>
        <v>Monday</v>
      </c>
      <c r="D55" s="7" t="str">
        <f t="shared" si="0"/>
        <v>no</v>
      </c>
      <c r="E55" s="7">
        <f t="shared" si="1"/>
        <v>4</v>
      </c>
      <c r="F55" s="7">
        <f t="shared" si="6"/>
        <v>4</v>
      </c>
      <c r="G55" s="7">
        <f t="shared" si="2"/>
        <v>4</v>
      </c>
      <c r="H55" s="2"/>
      <c r="I55" s="11" t="str">
        <f t="shared" si="7"/>
        <v/>
      </c>
      <c r="J55" s="4" t="str">
        <f t="shared" si="8"/>
        <v/>
      </c>
      <c r="K55" s="5"/>
      <c r="L55" s="79"/>
      <c r="M55" s="18"/>
      <c r="N55" s="58" t="str">
        <f t="shared" si="3"/>
        <v/>
      </c>
    </row>
    <row r="56" spans="1:14" ht="12.95">
      <c r="A56" s="10">
        <f t="shared" si="4"/>
        <v>43207</v>
      </c>
      <c r="B56" s="7">
        <f t="shared" si="5"/>
        <v>2</v>
      </c>
      <c r="C56" s="7" t="str">
        <f t="shared" si="9"/>
        <v>Tuesday</v>
      </c>
      <c r="D56" s="7" t="str">
        <f t="shared" si="0"/>
        <v>no</v>
      </c>
      <c r="E56" s="7">
        <f t="shared" si="1"/>
        <v>4</v>
      </c>
      <c r="F56" s="7">
        <f t="shared" si="6"/>
        <v>1</v>
      </c>
      <c r="G56" s="7">
        <f t="shared" si="2"/>
        <v>1</v>
      </c>
      <c r="H56" s="2"/>
      <c r="I56" s="11">
        <f t="shared" si="7"/>
        <v>43207</v>
      </c>
      <c r="J56" s="4" t="str">
        <f t="shared" si="8"/>
        <v>Tuesday</v>
      </c>
      <c r="K56" s="5" t="str">
        <f>IF(AND(B56&lt;6,F56&lt;3),"am",IF(B56&lt;6,"pm",""))</f>
        <v>am</v>
      </c>
      <c r="L56" s="79"/>
      <c r="M56" s="18"/>
      <c r="N56" s="58" t="str">
        <f t="shared" si="3"/>
        <v/>
      </c>
    </row>
    <row r="57" spans="1:14" ht="12.95">
      <c r="A57" s="10">
        <f t="shared" si="4"/>
        <v>43207</v>
      </c>
      <c r="B57" s="7">
        <f t="shared" si="5"/>
        <v>2</v>
      </c>
      <c r="C57" s="7" t="str">
        <f t="shared" si="9"/>
        <v>Tuesday</v>
      </c>
      <c r="D57" s="7" t="str">
        <f t="shared" si="0"/>
        <v>no</v>
      </c>
      <c r="E57" s="7">
        <f t="shared" si="1"/>
        <v>4</v>
      </c>
      <c r="F57" s="7">
        <f t="shared" si="6"/>
        <v>2</v>
      </c>
      <c r="G57" s="7">
        <f t="shared" si="2"/>
        <v>2</v>
      </c>
      <c r="H57" s="2"/>
      <c r="I57" s="11" t="str">
        <f t="shared" si="7"/>
        <v/>
      </c>
      <c r="J57" s="4" t="str">
        <f t="shared" si="8"/>
        <v/>
      </c>
      <c r="K57" s="5"/>
      <c r="L57" s="79"/>
      <c r="M57" s="18"/>
      <c r="N57" s="58" t="str">
        <f t="shared" si="3"/>
        <v/>
      </c>
    </row>
    <row r="58" spans="1:14" ht="12.95">
      <c r="A58" s="10">
        <f t="shared" si="4"/>
        <v>43207</v>
      </c>
      <c r="B58" s="7">
        <f t="shared" si="5"/>
        <v>2</v>
      </c>
      <c r="C58" s="7" t="str">
        <f t="shared" si="9"/>
        <v>Tuesday</v>
      </c>
      <c r="D58" s="7" t="str">
        <f t="shared" si="0"/>
        <v>no</v>
      </c>
      <c r="E58" s="7">
        <f t="shared" si="1"/>
        <v>4</v>
      </c>
      <c r="F58" s="7">
        <f t="shared" si="6"/>
        <v>3</v>
      </c>
      <c r="G58" s="7">
        <f t="shared" si="2"/>
        <v>3</v>
      </c>
      <c r="H58" s="2"/>
      <c r="I58" s="11" t="str">
        <f t="shared" si="7"/>
        <v/>
      </c>
      <c r="J58" s="4" t="str">
        <f t="shared" si="8"/>
        <v/>
      </c>
      <c r="K58" s="5" t="str">
        <f>IF(AND(B58&lt;6,F58&lt;3),"am",IF(B58&lt;6,"pm",""))</f>
        <v>pm</v>
      </c>
      <c r="L58" s="79"/>
      <c r="M58" s="18"/>
      <c r="N58" s="58" t="str">
        <f t="shared" si="3"/>
        <v/>
      </c>
    </row>
    <row r="59" spans="1:14" ht="12.95">
      <c r="A59" s="10">
        <f t="shared" si="4"/>
        <v>43207</v>
      </c>
      <c r="B59" s="7">
        <f t="shared" si="5"/>
        <v>2</v>
      </c>
      <c r="C59" s="7" t="str">
        <f t="shared" si="9"/>
        <v>Tuesday</v>
      </c>
      <c r="D59" s="7" t="str">
        <f t="shared" si="0"/>
        <v>no</v>
      </c>
      <c r="E59" s="7">
        <f t="shared" si="1"/>
        <v>4</v>
      </c>
      <c r="F59" s="7">
        <f t="shared" si="6"/>
        <v>4</v>
      </c>
      <c r="G59" s="7">
        <f t="shared" si="2"/>
        <v>4</v>
      </c>
      <c r="H59" s="2"/>
      <c r="I59" s="11" t="str">
        <f t="shared" si="7"/>
        <v/>
      </c>
      <c r="J59" s="4" t="str">
        <f t="shared" si="8"/>
        <v/>
      </c>
      <c r="K59" s="5"/>
      <c r="L59" s="79"/>
      <c r="M59" s="18"/>
      <c r="N59" s="58" t="str">
        <f t="shared" si="3"/>
        <v/>
      </c>
    </row>
    <row r="60" spans="1:14" ht="12.95">
      <c r="A60" s="10">
        <f t="shared" si="4"/>
        <v>43208</v>
      </c>
      <c r="B60" s="7">
        <f t="shared" si="5"/>
        <v>3</v>
      </c>
      <c r="C60" s="7" t="str">
        <f t="shared" si="9"/>
        <v>Wednesday</v>
      </c>
      <c r="D60" s="7" t="str">
        <f t="shared" si="0"/>
        <v>no</v>
      </c>
      <c r="E60" s="7">
        <f t="shared" si="1"/>
        <v>4</v>
      </c>
      <c r="F60" s="7">
        <f t="shared" si="6"/>
        <v>1</v>
      </c>
      <c r="G60" s="7">
        <f t="shared" si="2"/>
        <v>1</v>
      </c>
      <c r="H60" s="2"/>
      <c r="I60" s="11">
        <f t="shared" si="7"/>
        <v>43208</v>
      </c>
      <c r="J60" s="4" t="str">
        <f t="shared" si="8"/>
        <v>Wednesday</v>
      </c>
      <c r="K60" s="5" t="str">
        <f>IF(AND(B60&lt;6,F60&lt;3),"am",IF(B60&lt;6,"pm",""))</f>
        <v>am</v>
      </c>
      <c r="L60" s="79"/>
      <c r="M60" s="18"/>
      <c r="N60" s="58" t="str">
        <f t="shared" si="3"/>
        <v/>
      </c>
    </row>
    <row r="61" spans="1:14" ht="12.95">
      <c r="A61" s="10">
        <f t="shared" si="4"/>
        <v>43208</v>
      </c>
      <c r="B61" s="7">
        <f t="shared" si="5"/>
        <v>3</v>
      </c>
      <c r="C61" s="7" t="str">
        <f t="shared" si="9"/>
        <v>Wednesday</v>
      </c>
      <c r="D61" s="7" t="str">
        <f t="shared" si="0"/>
        <v>no</v>
      </c>
      <c r="E61" s="7">
        <f t="shared" si="1"/>
        <v>4</v>
      </c>
      <c r="F61" s="7">
        <f t="shared" si="6"/>
        <v>2</v>
      </c>
      <c r="G61" s="7">
        <f t="shared" si="2"/>
        <v>2</v>
      </c>
      <c r="H61" s="2"/>
      <c r="I61" s="11" t="str">
        <f t="shared" si="7"/>
        <v/>
      </c>
      <c r="J61" s="4" t="str">
        <f t="shared" si="8"/>
        <v/>
      </c>
      <c r="K61" s="5"/>
      <c r="L61" s="79"/>
      <c r="M61" s="18"/>
      <c r="N61" s="58" t="str">
        <f t="shared" si="3"/>
        <v/>
      </c>
    </row>
    <row r="62" spans="1:14" ht="12.95">
      <c r="A62" s="10">
        <f t="shared" si="4"/>
        <v>43208</v>
      </c>
      <c r="B62" s="7">
        <f t="shared" si="5"/>
        <v>3</v>
      </c>
      <c r="C62" s="7" t="str">
        <f t="shared" si="9"/>
        <v>Wednesday</v>
      </c>
      <c r="D62" s="7" t="str">
        <f t="shared" si="0"/>
        <v>no</v>
      </c>
      <c r="E62" s="7">
        <f t="shared" si="1"/>
        <v>4</v>
      </c>
      <c r="F62" s="7">
        <f t="shared" si="6"/>
        <v>3</v>
      </c>
      <c r="G62" s="7">
        <f t="shared" si="2"/>
        <v>3</v>
      </c>
      <c r="H62" s="2"/>
      <c r="I62" s="11" t="str">
        <f t="shared" si="7"/>
        <v/>
      </c>
      <c r="J62" s="4" t="str">
        <f t="shared" si="8"/>
        <v/>
      </c>
      <c r="K62" s="5" t="str">
        <f>IF(AND(B62&lt;6,F62&lt;3),"am",IF(B62&lt;6,"pm",""))</f>
        <v>pm</v>
      </c>
      <c r="L62" s="79"/>
      <c r="M62" s="18"/>
      <c r="N62" s="58" t="str">
        <f t="shared" si="3"/>
        <v/>
      </c>
    </row>
    <row r="63" spans="1:14" ht="12.95">
      <c r="A63" s="10">
        <f t="shared" si="4"/>
        <v>43208</v>
      </c>
      <c r="B63" s="7">
        <f t="shared" si="5"/>
        <v>3</v>
      </c>
      <c r="C63" s="7" t="str">
        <f t="shared" si="9"/>
        <v>Wednesday</v>
      </c>
      <c r="D63" s="7" t="str">
        <f t="shared" si="0"/>
        <v>no</v>
      </c>
      <c r="E63" s="7">
        <f t="shared" si="1"/>
        <v>4</v>
      </c>
      <c r="F63" s="7">
        <f t="shared" si="6"/>
        <v>4</v>
      </c>
      <c r="G63" s="7">
        <f t="shared" si="2"/>
        <v>4</v>
      </c>
      <c r="H63" s="2"/>
      <c r="I63" s="11" t="str">
        <f t="shared" si="7"/>
        <v/>
      </c>
      <c r="J63" s="4" t="str">
        <f t="shared" si="8"/>
        <v/>
      </c>
      <c r="K63" s="5"/>
      <c r="L63" s="79"/>
      <c r="M63" s="18"/>
      <c r="N63" s="58" t="str">
        <f t="shared" si="3"/>
        <v/>
      </c>
    </row>
    <row r="64" spans="1:14" ht="12.95">
      <c r="A64" s="10">
        <f t="shared" si="4"/>
        <v>43209</v>
      </c>
      <c r="B64" s="7">
        <f t="shared" si="5"/>
        <v>4</v>
      </c>
      <c r="C64" s="7" t="str">
        <f t="shared" si="9"/>
        <v>Thursday</v>
      </c>
      <c r="D64" s="7" t="str">
        <f t="shared" si="0"/>
        <v>no</v>
      </c>
      <c r="E64" s="7">
        <f t="shared" si="1"/>
        <v>4</v>
      </c>
      <c r="F64" s="7">
        <f t="shared" si="6"/>
        <v>1</v>
      </c>
      <c r="G64" s="7">
        <f t="shared" si="2"/>
        <v>1</v>
      </c>
      <c r="H64" s="2"/>
      <c r="I64" s="11">
        <f t="shared" si="7"/>
        <v>43209</v>
      </c>
      <c r="J64" s="4" t="str">
        <f t="shared" si="8"/>
        <v>Thursday</v>
      </c>
      <c r="K64" s="5" t="str">
        <f>IF(AND(B64&lt;6,F64&lt;3),"am",IF(B64&lt;6,"pm",""))</f>
        <v>am</v>
      </c>
      <c r="L64" s="79"/>
      <c r="M64" s="18"/>
      <c r="N64" s="58" t="str">
        <f t="shared" si="3"/>
        <v/>
      </c>
    </row>
    <row r="65" spans="1:14" ht="12.95">
      <c r="A65" s="10">
        <f t="shared" si="4"/>
        <v>43209</v>
      </c>
      <c r="B65" s="7">
        <f t="shared" si="5"/>
        <v>4</v>
      </c>
      <c r="C65" s="7" t="str">
        <f t="shared" si="9"/>
        <v>Thursday</v>
      </c>
      <c r="D65" s="7" t="str">
        <f t="shared" si="0"/>
        <v>no</v>
      </c>
      <c r="E65" s="7">
        <f t="shared" si="1"/>
        <v>4</v>
      </c>
      <c r="F65" s="7">
        <f t="shared" si="6"/>
        <v>2</v>
      </c>
      <c r="G65" s="7">
        <f t="shared" si="2"/>
        <v>2</v>
      </c>
      <c r="H65" s="2"/>
      <c r="I65" s="11" t="str">
        <f t="shared" si="7"/>
        <v/>
      </c>
      <c r="J65" s="4" t="str">
        <f t="shared" si="8"/>
        <v/>
      </c>
      <c r="K65" s="5"/>
      <c r="L65" s="79"/>
      <c r="M65" s="18"/>
      <c r="N65" s="58" t="str">
        <f t="shared" si="3"/>
        <v/>
      </c>
    </row>
    <row r="66" spans="1:14" ht="12.95">
      <c r="A66" s="10">
        <f t="shared" si="4"/>
        <v>43209</v>
      </c>
      <c r="B66" s="7">
        <f t="shared" si="5"/>
        <v>4</v>
      </c>
      <c r="C66" s="7" t="str">
        <f t="shared" si="9"/>
        <v>Thursday</v>
      </c>
      <c r="D66" s="7" t="str">
        <f t="shared" si="0"/>
        <v>no</v>
      </c>
      <c r="E66" s="7">
        <f t="shared" si="1"/>
        <v>4</v>
      </c>
      <c r="F66" s="7">
        <f t="shared" si="6"/>
        <v>3</v>
      </c>
      <c r="G66" s="7">
        <f t="shared" si="2"/>
        <v>3</v>
      </c>
      <c r="H66" s="2"/>
      <c r="I66" s="11" t="str">
        <f t="shared" si="7"/>
        <v/>
      </c>
      <c r="J66" s="4" t="str">
        <f t="shared" si="8"/>
        <v/>
      </c>
      <c r="K66" s="5" t="str">
        <f>IF(AND(B66&lt;6,F66&lt;3),"am",IF(B66&lt;6,"pm",""))</f>
        <v>pm</v>
      </c>
      <c r="L66" s="79"/>
      <c r="M66" s="18"/>
      <c r="N66" s="58" t="str">
        <f t="shared" si="3"/>
        <v/>
      </c>
    </row>
    <row r="67" spans="1:14" ht="12.95">
      <c r="A67" s="10">
        <f t="shared" si="4"/>
        <v>43209</v>
      </c>
      <c r="B67" s="7">
        <f t="shared" si="5"/>
        <v>4</v>
      </c>
      <c r="C67" s="7" t="str">
        <f t="shared" si="9"/>
        <v>Thursday</v>
      </c>
      <c r="D67" s="7" t="str">
        <f t="shared" si="0"/>
        <v>no</v>
      </c>
      <c r="E67" s="7">
        <f t="shared" si="1"/>
        <v>4</v>
      </c>
      <c r="F67" s="7">
        <f t="shared" si="6"/>
        <v>4</v>
      </c>
      <c r="G67" s="7">
        <f t="shared" si="2"/>
        <v>4</v>
      </c>
      <c r="H67" s="2"/>
      <c r="I67" s="11" t="str">
        <f t="shared" si="7"/>
        <v/>
      </c>
      <c r="J67" s="4" t="str">
        <f t="shared" si="8"/>
        <v/>
      </c>
      <c r="K67" s="5"/>
      <c r="L67" s="79"/>
      <c r="M67" s="18"/>
      <c r="N67" s="58" t="str">
        <f t="shared" si="3"/>
        <v/>
      </c>
    </row>
    <row r="68" spans="1:14" ht="12.95">
      <c r="A68" s="10">
        <f t="shared" si="4"/>
        <v>43210</v>
      </c>
      <c r="B68" s="7">
        <f t="shared" ref="B68:B101" si="10">WEEKDAY(A68,2)</f>
        <v>5</v>
      </c>
      <c r="C68" s="7" t="str">
        <f t="shared" si="9"/>
        <v>Friday</v>
      </c>
      <c r="D68" s="7" t="str">
        <f t="shared" ref="D68:D101" si="11">IF(AND(B67=7,B68=7),"yes","no")</f>
        <v>no</v>
      </c>
      <c r="E68" s="7">
        <f t="shared" ref="E68:E101" si="12">IF(B68&lt;6,4,IF(B68=6,1,2))</f>
        <v>4</v>
      </c>
      <c r="F68" s="7">
        <f t="shared" si="6"/>
        <v>1</v>
      </c>
      <c r="G68" s="7">
        <f t="shared" ref="G68:G101" si="13">IF(D68="yes","",IF(B68&lt;6,F68,IF(OR(B68=6,B68=7),4,"error")))</f>
        <v>1</v>
      </c>
      <c r="H68" s="2"/>
      <c r="I68" s="11">
        <f t="shared" si="7"/>
        <v>43210</v>
      </c>
      <c r="J68" s="4" t="str">
        <f t="shared" si="8"/>
        <v>Friday</v>
      </c>
      <c r="K68" s="5" t="str">
        <f>IF(AND(B68&lt;6,F68&lt;3),"am",IF(B68&lt;6,"pm",""))</f>
        <v>am</v>
      </c>
      <c r="L68" s="79"/>
      <c r="M68" s="18"/>
      <c r="N68" s="58" t="str">
        <f>IF(M68="","",VLOOKUP(M68,comps,4,FALSE))</f>
        <v/>
      </c>
    </row>
    <row r="69" spans="1:14" ht="12.95">
      <c r="A69" s="10">
        <f t="shared" ref="A69:A99" si="14">IF(F68&lt;E68,A68,A68+1)</f>
        <v>43210</v>
      </c>
      <c r="B69" s="7">
        <f t="shared" si="10"/>
        <v>5</v>
      </c>
      <c r="C69" s="7" t="str">
        <f t="shared" si="9"/>
        <v>Friday</v>
      </c>
      <c r="D69" s="7" t="str">
        <f t="shared" si="11"/>
        <v>no</v>
      </c>
      <c r="E69" s="7">
        <f t="shared" si="12"/>
        <v>4</v>
      </c>
      <c r="F69" s="7">
        <f t="shared" ref="F69:F101" si="15">IF(F68&lt;E68,F68+1,1)</f>
        <v>2</v>
      </c>
      <c r="G69" s="7">
        <f t="shared" si="13"/>
        <v>2</v>
      </c>
      <c r="H69" s="2"/>
      <c r="I69" s="11" t="str">
        <f t="shared" ref="I69:I101" si="16">IF(F69=1,A69,"")</f>
        <v/>
      </c>
      <c r="J69" s="4" t="str">
        <f t="shared" ref="J69:J101" si="17">IF(F69=1,C69,"")</f>
        <v/>
      </c>
      <c r="K69" s="5"/>
      <c r="L69" s="79"/>
      <c r="M69" s="18"/>
      <c r="N69" s="58" t="str">
        <f t="shared" ref="N69:N103" si="18">IF(M69="","",VLOOKUP(M69,comps,4,FALSE))</f>
        <v/>
      </c>
    </row>
    <row r="70" spans="1:14" ht="12.95">
      <c r="A70" s="10">
        <f t="shared" si="14"/>
        <v>43210</v>
      </c>
      <c r="B70" s="7">
        <f t="shared" si="10"/>
        <v>5</v>
      </c>
      <c r="C70" s="7" t="str">
        <f t="shared" si="9"/>
        <v>Friday</v>
      </c>
      <c r="D70" s="7" t="str">
        <f t="shared" si="11"/>
        <v>no</v>
      </c>
      <c r="E70" s="7">
        <f t="shared" si="12"/>
        <v>4</v>
      </c>
      <c r="F70" s="7">
        <f t="shared" si="15"/>
        <v>3</v>
      </c>
      <c r="G70" s="7">
        <f t="shared" si="13"/>
        <v>3</v>
      </c>
      <c r="H70" s="2"/>
      <c r="I70" s="11" t="str">
        <f t="shared" si="16"/>
        <v/>
      </c>
      <c r="J70" s="4" t="str">
        <f t="shared" si="17"/>
        <v/>
      </c>
      <c r="K70" s="5" t="str">
        <f>IF(AND(B70&lt;6,F70&lt;3),"am",IF(B70&lt;6,"pm",""))</f>
        <v>pm</v>
      </c>
      <c r="L70" s="79"/>
      <c r="M70" s="18"/>
      <c r="N70" s="58" t="str">
        <f t="shared" si="18"/>
        <v/>
      </c>
    </row>
    <row r="71" spans="1:14" ht="12.95">
      <c r="A71" s="10">
        <f t="shared" si="14"/>
        <v>43210</v>
      </c>
      <c r="B71" s="7">
        <f t="shared" si="10"/>
        <v>5</v>
      </c>
      <c r="C71" s="7" t="str">
        <f t="shared" si="9"/>
        <v>Friday</v>
      </c>
      <c r="D71" s="7" t="str">
        <f t="shared" si="11"/>
        <v>no</v>
      </c>
      <c r="E71" s="7">
        <f t="shared" si="12"/>
        <v>4</v>
      </c>
      <c r="F71" s="7">
        <f t="shared" si="15"/>
        <v>4</v>
      </c>
      <c r="G71" s="7">
        <f t="shared" si="13"/>
        <v>4</v>
      </c>
      <c r="H71" s="2"/>
      <c r="I71" s="11" t="str">
        <f t="shared" si="16"/>
        <v/>
      </c>
      <c r="J71" s="4" t="str">
        <f t="shared" si="17"/>
        <v/>
      </c>
      <c r="K71" s="5"/>
      <c r="L71" s="79"/>
      <c r="M71" s="18"/>
      <c r="N71" s="58" t="str">
        <f>IF(M71="","",VLOOKUP(M71,comps,4,FALSE))</f>
        <v/>
      </c>
    </row>
    <row r="72" spans="1:14" ht="12.95">
      <c r="A72" s="10">
        <f t="shared" si="14"/>
        <v>43211</v>
      </c>
      <c r="B72" s="7">
        <f t="shared" si="10"/>
        <v>6</v>
      </c>
      <c r="C72" s="7" t="str">
        <f t="shared" si="9"/>
        <v>Saturday</v>
      </c>
      <c r="D72" s="7" t="str">
        <f t="shared" si="11"/>
        <v>no</v>
      </c>
      <c r="E72" s="7">
        <f t="shared" si="12"/>
        <v>1</v>
      </c>
      <c r="F72" s="7">
        <f t="shared" si="15"/>
        <v>1</v>
      </c>
      <c r="G72" s="7">
        <f t="shared" si="13"/>
        <v>4</v>
      </c>
      <c r="H72" s="2"/>
      <c r="I72" s="11">
        <f t="shared" si="16"/>
        <v>43211</v>
      </c>
      <c r="J72" s="4" t="str">
        <f t="shared" si="17"/>
        <v>Saturday</v>
      </c>
      <c r="K72" s="5"/>
      <c r="L72" s="79"/>
      <c r="M72" s="18"/>
      <c r="N72" s="58" t="str">
        <f t="shared" si="18"/>
        <v/>
      </c>
    </row>
    <row r="73" spans="1:14" ht="12.95">
      <c r="A73" s="10">
        <f t="shared" si="14"/>
        <v>43212</v>
      </c>
      <c r="B73" s="7">
        <f t="shared" si="10"/>
        <v>7</v>
      </c>
      <c r="C73" s="7" t="str">
        <f t="shared" si="9"/>
        <v>Sunday</v>
      </c>
      <c r="D73" s="7" t="str">
        <f t="shared" si="11"/>
        <v>no</v>
      </c>
      <c r="E73" s="7">
        <f t="shared" si="12"/>
        <v>2</v>
      </c>
      <c r="F73" s="7">
        <f t="shared" si="15"/>
        <v>1</v>
      </c>
      <c r="G73" s="7">
        <f t="shared" si="13"/>
        <v>4</v>
      </c>
      <c r="H73" s="2"/>
      <c r="I73" s="11">
        <f t="shared" si="16"/>
        <v>43212</v>
      </c>
      <c r="J73" s="4" t="str">
        <f t="shared" si="17"/>
        <v>Sunday</v>
      </c>
      <c r="K73" s="5" t="str">
        <f>IF(AND(B73&lt;6,F73&lt;3),"am",IF(B73&lt;6,"pm",""))</f>
        <v/>
      </c>
      <c r="L73" s="79"/>
      <c r="M73" s="18"/>
      <c r="N73" s="58" t="str">
        <f t="shared" si="18"/>
        <v/>
      </c>
    </row>
    <row r="74" spans="1:14" ht="12.95">
      <c r="A74" s="10">
        <f t="shared" si="14"/>
        <v>43212</v>
      </c>
      <c r="B74" s="7">
        <f t="shared" si="10"/>
        <v>7</v>
      </c>
      <c r="C74" s="7" t="str">
        <f t="shared" ref="C74:C101" si="19">CHOOSE(B74,"Monday","Tuesday","Wednesday","Thursday","Friday","Saturday","Sunday")</f>
        <v>Sunday</v>
      </c>
      <c r="D74" s="7" t="str">
        <f t="shared" si="11"/>
        <v>yes</v>
      </c>
      <c r="E74" s="7">
        <f t="shared" si="12"/>
        <v>2</v>
      </c>
      <c r="F74" s="7">
        <f t="shared" si="15"/>
        <v>2</v>
      </c>
      <c r="G74" s="7" t="str">
        <f t="shared" si="13"/>
        <v/>
      </c>
      <c r="H74" s="2"/>
      <c r="I74" s="11" t="str">
        <f t="shared" si="16"/>
        <v/>
      </c>
      <c r="J74" s="4" t="str">
        <f t="shared" si="17"/>
        <v/>
      </c>
      <c r="K74" s="5"/>
      <c r="L74" s="79"/>
      <c r="M74" s="18"/>
      <c r="N74" s="58" t="str">
        <f t="shared" si="18"/>
        <v/>
      </c>
    </row>
    <row r="75" spans="1:14" ht="12.95">
      <c r="A75" s="10">
        <f t="shared" si="14"/>
        <v>43213</v>
      </c>
      <c r="B75" s="7">
        <f t="shared" si="10"/>
        <v>1</v>
      </c>
      <c r="C75" s="7" t="str">
        <f t="shared" si="19"/>
        <v>Monday</v>
      </c>
      <c r="D75" s="7" t="str">
        <f t="shared" si="11"/>
        <v>no</v>
      </c>
      <c r="E75" s="7">
        <f t="shared" si="12"/>
        <v>4</v>
      </c>
      <c r="F75" s="7">
        <f t="shared" si="15"/>
        <v>1</v>
      </c>
      <c r="G75" s="7">
        <f t="shared" si="13"/>
        <v>1</v>
      </c>
      <c r="H75" s="2"/>
      <c r="I75" s="11">
        <f t="shared" si="16"/>
        <v>43213</v>
      </c>
      <c r="J75" s="4" t="str">
        <f t="shared" si="17"/>
        <v>Monday</v>
      </c>
      <c r="K75" s="5" t="str">
        <f>IF(AND(B75&lt;6,F75&lt;3),"am",IF(B75&lt;6,"pm",""))</f>
        <v>am</v>
      </c>
      <c r="L75" s="79"/>
      <c r="M75" s="18"/>
      <c r="N75" s="58" t="str">
        <f t="shared" si="18"/>
        <v/>
      </c>
    </row>
    <row r="76" spans="1:14" ht="12.95">
      <c r="A76" s="10">
        <f t="shared" si="14"/>
        <v>43213</v>
      </c>
      <c r="B76" s="7">
        <f t="shared" si="10"/>
        <v>1</v>
      </c>
      <c r="C76" s="7" t="str">
        <f t="shared" si="19"/>
        <v>Monday</v>
      </c>
      <c r="D76" s="7" t="str">
        <f t="shared" si="11"/>
        <v>no</v>
      </c>
      <c r="E76" s="7">
        <f t="shared" si="12"/>
        <v>4</v>
      </c>
      <c r="F76" s="7">
        <f t="shared" si="15"/>
        <v>2</v>
      </c>
      <c r="G76" s="7">
        <f t="shared" si="13"/>
        <v>2</v>
      </c>
      <c r="H76" s="2"/>
      <c r="I76" s="11" t="str">
        <f t="shared" si="16"/>
        <v/>
      </c>
      <c r="J76" s="4" t="str">
        <f t="shared" si="17"/>
        <v/>
      </c>
      <c r="K76" s="5"/>
      <c r="L76" s="79"/>
      <c r="M76" s="18"/>
      <c r="N76" s="58" t="str">
        <f t="shared" si="18"/>
        <v/>
      </c>
    </row>
    <row r="77" spans="1:14" ht="12.95">
      <c r="A77" s="10">
        <f t="shared" si="14"/>
        <v>43213</v>
      </c>
      <c r="B77" s="7">
        <f t="shared" si="10"/>
        <v>1</v>
      </c>
      <c r="C77" s="7" t="str">
        <f t="shared" si="19"/>
        <v>Monday</v>
      </c>
      <c r="D77" s="7" t="str">
        <f t="shared" si="11"/>
        <v>no</v>
      </c>
      <c r="E77" s="7">
        <f t="shared" si="12"/>
        <v>4</v>
      </c>
      <c r="F77" s="7">
        <f t="shared" si="15"/>
        <v>3</v>
      </c>
      <c r="G77" s="7">
        <f t="shared" si="13"/>
        <v>3</v>
      </c>
      <c r="H77" s="2"/>
      <c r="I77" s="11" t="str">
        <f t="shared" si="16"/>
        <v/>
      </c>
      <c r="J77" s="4" t="str">
        <f t="shared" si="17"/>
        <v/>
      </c>
      <c r="K77" s="5" t="str">
        <f>IF(AND(B77&lt;6,F77&lt;3),"am",IF(B77&lt;6,"pm",""))</f>
        <v>pm</v>
      </c>
      <c r="L77" s="79"/>
      <c r="M77" s="18"/>
      <c r="N77" s="58" t="str">
        <f t="shared" si="18"/>
        <v/>
      </c>
    </row>
    <row r="78" spans="1:14" ht="12.95">
      <c r="A78" s="10">
        <f t="shared" si="14"/>
        <v>43213</v>
      </c>
      <c r="B78" s="7">
        <f t="shared" si="10"/>
        <v>1</v>
      </c>
      <c r="C78" s="7" t="str">
        <f t="shared" si="19"/>
        <v>Monday</v>
      </c>
      <c r="D78" s="7" t="str">
        <f t="shared" si="11"/>
        <v>no</v>
      </c>
      <c r="E78" s="7">
        <f t="shared" si="12"/>
        <v>4</v>
      </c>
      <c r="F78" s="7">
        <f t="shared" si="15"/>
        <v>4</v>
      </c>
      <c r="G78" s="7">
        <f t="shared" si="13"/>
        <v>4</v>
      </c>
      <c r="H78" s="2"/>
      <c r="I78" s="11" t="str">
        <f t="shared" si="16"/>
        <v/>
      </c>
      <c r="J78" s="4" t="str">
        <f t="shared" si="17"/>
        <v/>
      </c>
      <c r="K78" s="5"/>
      <c r="L78" s="79"/>
      <c r="M78" s="18"/>
      <c r="N78" s="58" t="str">
        <f t="shared" si="18"/>
        <v/>
      </c>
    </row>
    <row r="79" spans="1:14" ht="12.95">
      <c r="A79" s="10">
        <f t="shared" si="14"/>
        <v>43214</v>
      </c>
      <c r="B79" s="7">
        <f t="shared" si="10"/>
        <v>2</v>
      </c>
      <c r="C79" s="7" t="str">
        <f t="shared" si="19"/>
        <v>Tuesday</v>
      </c>
      <c r="D79" s="7" t="str">
        <f t="shared" si="11"/>
        <v>no</v>
      </c>
      <c r="E79" s="7">
        <f t="shared" si="12"/>
        <v>4</v>
      </c>
      <c r="F79" s="7">
        <f t="shared" si="15"/>
        <v>1</v>
      </c>
      <c r="G79" s="7">
        <f t="shared" si="13"/>
        <v>1</v>
      </c>
      <c r="H79" s="2"/>
      <c r="I79" s="11">
        <f t="shared" si="16"/>
        <v>43214</v>
      </c>
      <c r="J79" s="4" t="str">
        <f t="shared" si="17"/>
        <v>Tuesday</v>
      </c>
      <c r="K79" s="5" t="str">
        <f>IF(AND(B79&lt;6,F79&lt;3),"am",IF(B79&lt;6,"pm",""))</f>
        <v>am</v>
      </c>
      <c r="L79" s="79"/>
      <c r="M79" s="18"/>
      <c r="N79" s="58" t="str">
        <f t="shared" si="18"/>
        <v/>
      </c>
    </row>
    <row r="80" spans="1:14" ht="12.95">
      <c r="A80" s="10">
        <f t="shared" si="14"/>
        <v>43214</v>
      </c>
      <c r="B80" s="7">
        <f t="shared" si="10"/>
        <v>2</v>
      </c>
      <c r="C80" s="7" t="str">
        <f t="shared" si="19"/>
        <v>Tuesday</v>
      </c>
      <c r="D80" s="7" t="str">
        <f t="shared" si="11"/>
        <v>no</v>
      </c>
      <c r="E80" s="7">
        <f t="shared" si="12"/>
        <v>4</v>
      </c>
      <c r="F80" s="7">
        <f t="shared" si="15"/>
        <v>2</v>
      </c>
      <c r="G80" s="7">
        <f t="shared" si="13"/>
        <v>2</v>
      </c>
      <c r="H80" s="2"/>
      <c r="I80" s="11" t="str">
        <f t="shared" si="16"/>
        <v/>
      </c>
      <c r="J80" s="4" t="str">
        <f t="shared" si="17"/>
        <v/>
      </c>
      <c r="K80" s="5"/>
      <c r="L80" s="79"/>
      <c r="M80" s="18"/>
      <c r="N80" s="58" t="str">
        <f t="shared" si="18"/>
        <v/>
      </c>
    </row>
    <row r="81" spans="1:14" ht="12.95">
      <c r="A81" s="10">
        <f t="shared" si="14"/>
        <v>43214</v>
      </c>
      <c r="B81" s="7">
        <f t="shared" si="10"/>
        <v>2</v>
      </c>
      <c r="C81" s="7" t="str">
        <f t="shared" si="19"/>
        <v>Tuesday</v>
      </c>
      <c r="D81" s="7" t="str">
        <f t="shared" si="11"/>
        <v>no</v>
      </c>
      <c r="E81" s="7">
        <f t="shared" si="12"/>
        <v>4</v>
      </c>
      <c r="F81" s="7">
        <f t="shared" si="15"/>
        <v>3</v>
      </c>
      <c r="G81" s="7">
        <f t="shared" si="13"/>
        <v>3</v>
      </c>
      <c r="H81" s="2"/>
      <c r="I81" s="11" t="str">
        <f t="shared" si="16"/>
        <v/>
      </c>
      <c r="J81" s="4" t="str">
        <f t="shared" si="17"/>
        <v/>
      </c>
      <c r="K81" s="5" t="str">
        <f>IF(AND(B81&lt;6,F81&lt;3),"am",IF(B81&lt;6,"pm",""))</f>
        <v>pm</v>
      </c>
      <c r="L81" s="79"/>
      <c r="M81" s="18"/>
      <c r="N81" s="58" t="str">
        <f t="shared" si="18"/>
        <v/>
      </c>
    </row>
    <row r="82" spans="1:14" ht="12.95">
      <c r="A82" s="10">
        <f t="shared" si="14"/>
        <v>43214</v>
      </c>
      <c r="B82" s="7">
        <f t="shared" si="10"/>
        <v>2</v>
      </c>
      <c r="C82" s="7" t="str">
        <f t="shared" si="19"/>
        <v>Tuesday</v>
      </c>
      <c r="D82" s="7" t="str">
        <f t="shared" si="11"/>
        <v>no</v>
      </c>
      <c r="E82" s="7">
        <f t="shared" si="12"/>
        <v>4</v>
      </c>
      <c r="F82" s="7">
        <f t="shared" si="15"/>
        <v>4</v>
      </c>
      <c r="G82" s="7">
        <f t="shared" si="13"/>
        <v>4</v>
      </c>
      <c r="H82" s="2"/>
      <c r="I82" s="11" t="str">
        <f t="shared" si="16"/>
        <v/>
      </c>
      <c r="J82" s="4" t="str">
        <f t="shared" si="17"/>
        <v/>
      </c>
      <c r="K82" s="5"/>
      <c r="L82" s="79"/>
      <c r="M82" s="18"/>
      <c r="N82" s="58" t="str">
        <f t="shared" si="18"/>
        <v/>
      </c>
    </row>
    <row r="83" spans="1:14" ht="12.95">
      <c r="A83" s="10">
        <f t="shared" si="14"/>
        <v>43215</v>
      </c>
      <c r="B83" s="7">
        <f t="shared" si="10"/>
        <v>3</v>
      </c>
      <c r="C83" s="7" t="str">
        <f t="shared" si="19"/>
        <v>Wednesday</v>
      </c>
      <c r="D83" s="7" t="str">
        <f t="shared" si="11"/>
        <v>no</v>
      </c>
      <c r="E83" s="7">
        <f t="shared" si="12"/>
        <v>4</v>
      </c>
      <c r="F83" s="7">
        <f t="shared" si="15"/>
        <v>1</v>
      </c>
      <c r="G83" s="7">
        <f t="shared" si="13"/>
        <v>1</v>
      </c>
      <c r="H83" s="2"/>
      <c r="I83" s="11">
        <f t="shared" si="16"/>
        <v>43215</v>
      </c>
      <c r="J83" s="4" t="str">
        <f t="shared" si="17"/>
        <v>Wednesday</v>
      </c>
      <c r="K83" s="5" t="str">
        <f>IF(AND(B83&lt;6,F83&lt;3),"am",IF(B83&lt;6,"pm",""))</f>
        <v>am</v>
      </c>
      <c r="L83" s="79"/>
      <c r="M83" s="18"/>
      <c r="N83" s="58" t="str">
        <f t="shared" si="18"/>
        <v/>
      </c>
    </row>
    <row r="84" spans="1:14" ht="12.95">
      <c r="A84" s="10">
        <f t="shared" si="14"/>
        <v>43215</v>
      </c>
      <c r="B84" s="7">
        <f t="shared" si="10"/>
        <v>3</v>
      </c>
      <c r="C84" s="7" t="str">
        <f t="shared" si="19"/>
        <v>Wednesday</v>
      </c>
      <c r="D84" s="7" t="str">
        <f t="shared" si="11"/>
        <v>no</v>
      </c>
      <c r="E84" s="7">
        <f t="shared" si="12"/>
        <v>4</v>
      </c>
      <c r="F84" s="7">
        <f t="shared" si="15"/>
        <v>2</v>
      </c>
      <c r="G84" s="7">
        <f t="shared" si="13"/>
        <v>2</v>
      </c>
      <c r="H84" s="2"/>
      <c r="I84" s="11" t="str">
        <f t="shared" si="16"/>
        <v/>
      </c>
      <c r="J84" s="4" t="str">
        <f t="shared" si="17"/>
        <v/>
      </c>
      <c r="K84" s="5"/>
      <c r="L84" s="79"/>
      <c r="M84" s="18"/>
      <c r="N84" s="58" t="str">
        <f t="shared" si="18"/>
        <v/>
      </c>
    </row>
    <row r="85" spans="1:14" ht="12.95">
      <c r="A85" s="10">
        <f t="shared" si="14"/>
        <v>43215</v>
      </c>
      <c r="B85" s="7">
        <f t="shared" si="10"/>
        <v>3</v>
      </c>
      <c r="C85" s="7" t="str">
        <f t="shared" si="19"/>
        <v>Wednesday</v>
      </c>
      <c r="D85" s="7" t="str">
        <f t="shared" si="11"/>
        <v>no</v>
      </c>
      <c r="E85" s="7">
        <f t="shared" si="12"/>
        <v>4</v>
      </c>
      <c r="F85" s="7">
        <f t="shared" si="15"/>
        <v>3</v>
      </c>
      <c r="G85" s="7">
        <f t="shared" si="13"/>
        <v>3</v>
      </c>
      <c r="H85" s="2"/>
      <c r="I85" s="11" t="str">
        <f t="shared" si="16"/>
        <v/>
      </c>
      <c r="J85" s="4" t="str">
        <f t="shared" si="17"/>
        <v/>
      </c>
      <c r="K85" s="5" t="str">
        <f>IF(AND(B85&lt;6,F85&lt;3),"am",IF(B85&lt;6,"pm",""))</f>
        <v>pm</v>
      </c>
      <c r="L85" s="79"/>
      <c r="M85" s="18"/>
      <c r="N85" s="58" t="str">
        <f t="shared" si="18"/>
        <v/>
      </c>
    </row>
    <row r="86" spans="1:14" ht="12.95">
      <c r="A86" s="10">
        <f t="shared" si="14"/>
        <v>43215</v>
      </c>
      <c r="B86" s="7">
        <f t="shared" si="10"/>
        <v>3</v>
      </c>
      <c r="C86" s="7" t="str">
        <f t="shared" si="19"/>
        <v>Wednesday</v>
      </c>
      <c r="D86" s="7" t="str">
        <f t="shared" si="11"/>
        <v>no</v>
      </c>
      <c r="E86" s="7">
        <f t="shared" si="12"/>
        <v>4</v>
      </c>
      <c r="F86" s="7">
        <f t="shared" si="15"/>
        <v>4</v>
      </c>
      <c r="G86" s="7">
        <f t="shared" si="13"/>
        <v>4</v>
      </c>
      <c r="H86" s="2"/>
      <c r="I86" s="11" t="str">
        <f t="shared" si="16"/>
        <v/>
      </c>
      <c r="J86" s="4" t="str">
        <f t="shared" si="17"/>
        <v/>
      </c>
      <c r="K86" s="5"/>
      <c r="L86" s="79"/>
      <c r="M86" s="18"/>
      <c r="N86" s="58" t="str">
        <f t="shared" si="18"/>
        <v/>
      </c>
    </row>
    <row r="87" spans="1:14" ht="12.95">
      <c r="A87" s="10">
        <f t="shared" si="14"/>
        <v>43216</v>
      </c>
      <c r="B87" s="7">
        <f t="shared" si="10"/>
        <v>4</v>
      </c>
      <c r="C87" s="7" t="str">
        <f t="shared" si="19"/>
        <v>Thursday</v>
      </c>
      <c r="D87" s="7" t="str">
        <f t="shared" si="11"/>
        <v>no</v>
      </c>
      <c r="E87" s="7">
        <f t="shared" si="12"/>
        <v>4</v>
      </c>
      <c r="F87" s="7">
        <f t="shared" si="15"/>
        <v>1</v>
      </c>
      <c r="G87" s="7">
        <f t="shared" si="13"/>
        <v>1</v>
      </c>
      <c r="H87" s="2"/>
      <c r="I87" s="11">
        <f t="shared" si="16"/>
        <v>43216</v>
      </c>
      <c r="J87" s="4" t="str">
        <f t="shared" si="17"/>
        <v>Thursday</v>
      </c>
      <c r="K87" s="5" t="str">
        <f>IF(AND(B87&lt;6,F87&lt;3),"am",IF(B87&lt;6,"pm",""))</f>
        <v>am</v>
      </c>
      <c r="L87" s="79"/>
      <c r="M87" s="18"/>
      <c r="N87" s="58" t="str">
        <f t="shared" si="18"/>
        <v/>
      </c>
    </row>
    <row r="88" spans="1:14" ht="12.95">
      <c r="A88" s="10">
        <f t="shared" si="14"/>
        <v>43216</v>
      </c>
      <c r="B88" s="7">
        <f t="shared" si="10"/>
        <v>4</v>
      </c>
      <c r="C88" s="7" t="str">
        <f t="shared" si="19"/>
        <v>Thursday</v>
      </c>
      <c r="D88" s="7" t="str">
        <f t="shared" si="11"/>
        <v>no</v>
      </c>
      <c r="E88" s="7">
        <f t="shared" si="12"/>
        <v>4</v>
      </c>
      <c r="F88" s="7">
        <f t="shared" si="15"/>
        <v>2</v>
      </c>
      <c r="G88" s="7">
        <f t="shared" si="13"/>
        <v>2</v>
      </c>
      <c r="H88" s="2"/>
      <c r="I88" s="11" t="str">
        <f t="shared" si="16"/>
        <v/>
      </c>
      <c r="J88" s="4" t="str">
        <f t="shared" si="17"/>
        <v/>
      </c>
      <c r="K88" s="5"/>
      <c r="L88" s="79"/>
      <c r="M88" s="18"/>
      <c r="N88" s="58" t="str">
        <f t="shared" si="18"/>
        <v/>
      </c>
    </row>
    <row r="89" spans="1:14" ht="12.95">
      <c r="A89" s="10">
        <f t="shared" si="14"/>
        <v>43216</v>
      </c>
      <c r="B89" s="7">
        <f t="shared" si="10"/>
        <v>4</v>
      </c>
      <c r="C89" s="7" t="str">
        <f t="shared" si="19"/>
        <v>Thursday</v>
      </c>
      <c r="D89" s="7" t="str">
        <f t="shared" si="11"/>
        <v>no</v>
      </c>
      <c r="E89" s="7">
        <f t="shared" si="12"/>
        <v>4</v>
      </c>
      <c r="F89" s="7">
        <f t="shared" si="15"/>
        <v>3</v>
      </c>
      <c r="G89" s="7">
        <f t="shared" si="13"/>
        <v>3</v>
      </c>
      <c r="H89" s="2"/>
      <c r="I89" s="11" t="str">
        <f t="shared" si="16"/>
        <v/>
      </c>
      <c r="J89" s="4" t="str">
        <f t="shared" si="17"/>
        <v/>
      </c>
      <c r="K89" s="5" t="str">
        <f>IF(AND(B89&lt;6,F89&lt;3),"am",IF(B89&lt;6,"pm",""))</f>
        <v>pm</v>
      </c>
      <c r="L89" s="79"/>
      <c r="M89" s="18"/>
      <c r="N89" s="58" t="str">
        <f t="shared" si="18"/>
        <v/>
      </c>
    </row>
    <row r="90" spans="1:14" ht="12.95">
      <c r="A90" s="10">
        <f t="shared" si="14"/>
        <v>43216</v>
      </c>
      <c r="B90" s="7">
        <f t="shared" si="10"/>
        <v>4</v>
      </c>
      <c r="C90" s="7" t="str">
        <f t="shared" si="19"/>
        <v>Thursday</v>
      </c>
      <c r="D90" s="7" t="str">
        <f t="shared" si="11"/>
        <v>no</v>
      </c>
      <c r="E90" s="7">
        <f t="shared" si="12"/>
        <v>4</v>
      </c>
      <c r="F90" s="7">
        <f t="shared" si="15"/>
        <v>4</v>
      </c>
      <c r="G90" s="7">
        <f t="shared" si="13"/>
        <v>4</v>
      </c>
      <c r="H90" s="2"/>
      <c r="I90" s="11" t="str">
        <f t="shared" si="16"/>
        <v/>
      </c>
      <c r="J90" s="4" t="str">
        <f t="shared" si="17"/>
        <v/>
      </c>
      <c r="K90" s="5"/>
      <c r="L90" s="79"/>
      <c r="M90" s="18"/>
      <c r="N90" s="58" t="str">
        <f t="shared" si="18"/>
        <v/>
      </c>
    </row>
    <row r="91" spans="1:14" ht="12.95">
      <c r="A91" s="10">
        <f t="shared" si="14"/>
        <v>43217</v>
      </c>
      <c r="B91" s="7">
        <f t="shared" si="10"/>
        <v>5</v>
      </c>
      <c r="C91" s="7" t="str">
        <f t="shared" si="19"/>
        <v>Friday</v>
      </c>
      <c r="D91" s="7" t="str">
        <f t="shared" si="11"/>
        <v>no</v>
      </c>
      <c r="E91" s="7">
        <f t="shared" si="12"/>
        <v>4</v>
      </c>
      <c r="F91" s="7">
        <f t="shared" si="15"/>
        <v>1</v>
      </c>
      <c r="G91" s="7">
        <f t="shared" si="13"/>
        <v>1</v>
      </c>
      <c r="H91" s="2"/>
      <c r="I91" s="11">
        <f t="shared" si="16"/>
        <v>43217</v>
      </c>
      <c r="J91" s="4" t="str">
        <f t="shared" si="17"/>
        <v>Friday</v>
      </c>
      <c r="K91" s="5" t="str">
        <f>IF(AND(B91&lt;6,F91&lt;3),"am",IF(B91&lt;6,"pm",""))</f>
        <v>am</v>
      </c>
      <c r="L91" s="79"/>
      <c r="M91" s="18"/>
      <c r="N91" s="58" t="str">
        <f t="shared" si="18"/>
        <v/>
      </c>
    </row>
    <row r="92" spans="1:14" ht="12.95">
      <c r="A92" s="10">
        <f t="shared" si="14"/>
        <v>43217</v>
      </c>
      <c r="B92" s="7">
        <f t="shared" si="10"/>
        <v>5</v>
      </c>
      <c r="C92" s="7" t="str">
        <f t="shared" si="19"/>
        <v>Friday</v>
      </c>
      <c r="D92" s="7" t="str">
        <f t="shared" si="11"/>
        <v>no</v>
      </c>
      <c r="E92" s="7">
        <f t="shared" si="12"/>
        <v>4</v>
      </c>
      <c r="F92" s="7">
        <f t="shared" si="15"/>
        <v>2</v>
      </c>
      <c r="G92" s="7">
        <f t="shared" si="13"/>
        <v>2</v>
      </c>
      <c r="H92" s="2"/>
      <c r="I92" s="11" t="str">
        <f t="shared" si="16"/>
        <v/>
      </c>
      <c r="J92" s="4" t="str">
        <f t="shared" si="17"/>
        <v/>
      </c>
      <c r="K92" s="5"/>
      <c r="L92" s="79"/>
      <c r="M92" s="18"/>
      <c r="N92" s="58" t="str">
        <f t="shared" si="18"/>
        <v/>
      </c>
    </row>
    <row r="93" spans="1:14" ht="12.95">
      <c r="A93" s="10">
        <f t="shared" si="14"/>
        <v>43217</v>
      </c>
      <c r="B93" s="7">
        <f t="shared" si="10"/>
        <v>5</v>
      </c>
      <c r="C93" s="7" t="str">
        <f t="shared" si="19"/>
        <v>Friday</v>
      </c>
      <c r="D93" s="7" t="str">
        <f t="shared" si="11"/>
        <v>no</v>
      </c>
      <c r="E93" s="7">
        <f t="shared" si="12"/>
        <v>4</v>
      </c>
      <c r="F93" s="7">
        <f t="shared" si="15"/>
        <v>3</v>
      </c>
      <c r="G93" s="7">
        <f t="shared" si="13"/>
        <v>3</v>
      </c>
      <c r="H93" s="2"/>
      <c r="I93" s="11" t="str">
        <f t="shared" si="16"/>
        <v/>
      </c>
      <c r="J93" s="4" t="str">
        <f t="shared" si="17"/>
        <v/>
      </c>
      <c r="K93" s="5" t="str">
        <f>IF(AND(B93&lt;6,F93&lt;3),"am",IF(B93&lt;6,"pm",""))</f>
        <v>pm</v>
      </c>
      <c r="L93" s="79"/>
      <c r="M93" s="18"/>
      <c r="N93" s="58" t="str">
        <f t="shared" si="18"/>
        <v/>
      </c>
    </row>
    <row r="94" spans="1:14" ht="12.95">
      <c r="A94" s="10">
        <f t="shared" si="14"/>
        <v>43217</v>
      </c>
      <c r="B94" s="7">
        <f t="shared" si="10"/>
        <v>5</v>
      </c>
      <c r="C94" s="7" t="str">
        <f t="shared" si="19"/>
        <v>Friday</v>
      </c>
      <c r="D94" s="7" t="str">
        <f t="shared" si="11"/>
        <v>no</v>
      </c>
      <c r="E94" s="7">
        <f t="shared" si="12"/>
        <v>4</v>
      </c>
      <c r="F94" s="7">
        <f t="shared" si="15"/>
        <v>4</v>
      </c>
      <c r="G94" s="7">
        <f t="shared" si="13"/>
        <v>4</v>
      </c>
      <c r="H94" s="2"/>
      <c r="I94" s="11" t="str">
        <f t="shared" si="16"/>
        <v/>
      </c>
      <c r="J94" s="4" t="str">
        <f t="shared" si="17"/>
        <v/>
      </c>
      <c r="K94" s="5"/>
      <c r="L94" s="79"/>
      <c r="M94" s="18"/>
      <c r="N94" s="58" t="str">
        <f t="shared" si="18"/>
        <v/>
      </c>
    </row>
    <row r="95" spans="1:14" ht="12.95">
      <c r="A95" s="10">
        <f t="shared" si="14"/>
        <v>43218</v>
      </c>
      <c r="B95" s="7">
        <f t="shared" si="10"/>
        <v>6</v>
      </c>
      <c r="C95" s="7" t="str">
        <f t="shared" si="19"/>
        <v>Saturday</v>
      </c>
      <c r="D95" s="7" t="str">
        <f t="shared" si="11"/>
        <v>no</v>
      </c>
      <c r="E95" s="7">
        <f t="shared" si="12"/>
        <v>1</v>
      </c>
      <c r="F95" s="7">
        <f t="shared" si="15"/>
        <v>1</v>
      </c>
      <c r="G95" s="7">
        <f t="shared" si="13"/>
        <v>4</v>
      </c>
      <c r="H95" s="2"/>
      <c r="I95" s="11">
        <f t="shared" si="16"/>
        <v>43218</v>
      </c>
      <c r="J95" s="4" t="str">
        <f t="shared" si="17"/>
        <v>Saturday</v>
      </c>
      <c r="K95" s="5"/>
      <c r="L95" s="79"/>
      <c r="M95" s="18"/>
      <c r="N95" s="58" t="str">
        <f t="shared" si="18"/>
        <v/>
      </c>
    </row>
    <row r="96" spans="1:14" ht="12.95">
      <c r="A96" s="10">
        <f t="shared" si="14"/>
        <v>43219</v>
      </c>
      <c r="B96" s="7">
        <f t="shared" si="10"/>
        <v>7</v>
      </c>
      <c r="C96" s="7" t="str">
        <f t="shared" si="19"/>
        <v>Sunday</v>
      </c>
      <c r="D96" s="7" t="str">
        <f t="shared" si="11"/>
        <v>no</v>
      </c>
      <c r="E96" s="7">
        <f t="shared" si="12"/>
        <v>2</v>
      </c>
      <c r="F96" s="7">
        <f t="shared" si="15"/>
        <v>1</v>
      </c>
      <c r="G96" s="7">
        <f t="shared" si="13"/>
        <v>4</v>
      </c>
      <c r="H96" s="2"/>
      <c r="I96" s="11">
        <f t="shared" si="16"/>
        <v>43219</v>
      </c>
      <c r="J96" s="4" t="str">
        <f t="shared" si="17"/>
        <v>Sunday</v>
      </c>
      <c r="K96" s="5" t="str">
        <f>IF(AND(B96&lt;6,F96&lt;3),"am",IF(B96&lt;6,"pm",""))</f>
        <v/>
      </c>
      <c r="L96" s="79"/>
      <c r="M96" s="18"/>
      <c r="N96" s="58" t="str">
        <f t="shared" si="18"/>
        <v/>
      </c>
    </row>
    <row r="97" spans="1:14" ht="12.95">
      <c r="A97" s="10">
        <f t="shared" si="14"/>
        <v>43219</v>
      </c>
      <c r="B97" s="7">
        <f t="shared" si="10"/>
        <v>7</v>
      </c>
      <c r="C97" s="7" t="str">
        <f t="shared" si="19"/>
        <v>Sunday</v>
      </c>
      <c r="D97" s="7" t="str">
        <f t="shared" si="11"/>
        <v>yes</v>
      </c>
      <c r="E97" s="7">
        <f t="shared" si="12"/>
        <v>2</v>
      </c>
      <c r="F97" s="7">
        <f t="shared" si="15"/>
        <v>2</v>
      </c>
      <c r="G97" s="7" t="str">
        <f t="shared" si="13"/>
        <v/>
      </c>
      <c r="H97" s="2"/>
      <c r="I97" s="11" t="str">
        <f t="shared" si="16"/>
        <v/>
      </c>
      <c r="J97" s="4" t="str">
        <f t="shared" si="17"/>
        <v/>
      </c>
      <c r="K97" s="5"/>
      <c r="L97" s="79"/>
      <c r="M97" s="18"/>
      <c r="N97" s="58" t="str">
        <f t="shared" si="18"/>
        <v/>
      </c>
    </row>
    <row r="98" spans="1:14" ht="12.95">
      <c r="A98" s="10">
        <f t="shared" si="14"/>
        <v>43220</v>
      </c>
      <c r="B98" s="7">
        <f t="shared" si="10"/>
        <v>1</v>
      </c>
      <c r="C98" s="7" t="str">
        <f t="shared" si="19"/>
        <v>Monday</v>
      </c>
      <c r="D98" s="7" t="str">
        <f t="shared" si="11"/>
        <v>no</v>
      </c>
      <c r="E98" s="7">
        <f t="shared" si="12"/>
        <v>4</v>
      </c>
      <c r="F98" s="7">
        <f t="shared" si="15"/>
        <v>1</v>
      </c>
      <c r="G98" s="7">
        <f t="shared" si="13"/>
        <v>1</v>
      </c>
      <c r="H98" s="2"/>
      <c r="I98" s="11">
        <f t="shared" si="16"/>
        <v>43220</v>
      </c>
      <c r="J98" s="4" t="str">
        <f t="shared" si="17"/>
        <v>Monday</v>
      </c>
      <c r="K98" s="5" t="str">
        <f>IF(AND(B98&lt;6,F98&lt;3),"am",IF(B98&lt;6,"pm",""))</f>
        <v>am</v>
      </c>
      <c r="L98" s="79"/>
      <c r="M98" s="18"/>
      <c r="N98" s="58" t="str">
        <f t="shared" si="18"/>
        <v/>
      </c>
    </row>
    <row r="99" spans="1:14" ht="12.95">
      <c r="A99" s="10">
        <f t="shared" si="14"/>
        <v>43220</v>
      </c>
      <c r="B99" s="7">
        <f t="shared" si="10"/>
        <v>1</v>
      </c>
      <c r="C99" s="7" t="str">
        <f t="shared" si="19"/>
        <v>Monday</v>
      </c>
      <c r="D99" s="7" t="str">
        <f t="shared" si="11"/>
        <v>no</v>
      </c>
      <c r="E99" s="7">
        <f t="shared" si="12"/>
        <v>4</v>
      </c>
      <c r="F99" s="7">
        <f t="shared" si="15"/>
        <v>2</v>
      </c>
      <c r="G99" s="7">
        <f t="shared" si="13"/>
        <v>2</v>
      </c>
      <c r="H99" s="2"/>
      <c r="I99" s="11" t="str">
        <f t="shared" si="16"/>
        <v/>
      </c>
      <c r="J99" s="4" t="str">
        <f t="shared" si="17"/>
        <v/>
      </c>
      <c r="K99" s="5"/>
      <c r="L99" s="79"/>
      <c r="M99" s="18"/>
      <c r="N99" s="58" t="str">
        <f t="shared" si="18"/>
        <v/>
      </c>
    </row>
    <row r="100" spans="1:14" ht="12.95">
      <c r="A100" s="10">
        <f>IF(F99&lt;E99,A99,A99+1)</f>
        <v>43220</v>
      </c>
      <c r="B100" s="7">
        <f t="shared" si="10"/>
        <v>1</v>
      </c>
      <c r="C100" s="7" t="str">
        <f t="shared" si="19"/>
        <v>Monday</v>
      </c>
      <c r="D100" s="7" t="str">
        <f t="shared" si="11"/>
        <v>no</v>
      </c>
      <c r="E100" s="7">
        <f t="shared" si="12"/>
        <v>4</v>
      </c>
      <c r="F100" s="7">
        <f t="shared" si="15"/>
        <v>3</v>
      </c>
      <c r="G100" s="7">
        <f t="shared" si="13"/>
        <v>3</v>
      </c>
      <c r="H100" s="2"/>
      <c r="I100" s="11" t="str">
        <f t="shared" si="16"/>
        <v/>
      </c>
      <c r="J100" s="4" t="str">
        <f t="shared" si="17"/>
        <v/>
      </c>
      <c r="K100" s="5" t="str">
        <f>IF(AND(B100&lt;6,F100&lt;3),"am",IF(B100&lt;6,"pm",""))</f>
        <v>pm</v>
      </c>
      <c r="L100" s="79"/>
      <c r="M100" s="18"/>
      <c r="N100" s="58" t="str">
        <f t="shared" si="18"/>
        <v/>
      </c>
    </row>
    <row r="101" spans="1:14" ht="12.95">
      <c r="A101" s="10">
        <f>IF(F100&lt;E100,A100,A100+1)</f>
        <v>43220</v>
      </c>
      <c r="B101" s="7">
        <f t="shared" si="10"/>
        <v>1</v>
      </c>
      <c r="C101" s="7" t="str">
        <f t="shared" si="19"/>
        <v>Monday</v>
      </c>
      <c r="D101" s="7" t="str">
        <f t="shared" si="11"/>
        <v>no</v>
      </c>
      <c r="E101" s="7">
        <f t="shared" si="12"/>
        <v>4</v>
      </c>
      <c r="F101" s="7">
        <f t="shared" si="15"/>
        <v>4</v>
      </c>
      <c r="G101" s="7">
        <f t="shared" si="13"/>
        <v>4</v>
      </c>
      <c r="H101" s="2"/>
      <c r="I101" s="11" t="str">
        <f t="shared" si="16"/>
        <v/>
      </c>
      <c r="J101" s="4" t="str">
        <f t="shared" si="17"/>
        <v/>
      </c>
      <c r="K101" s="5"/>
      <c r="L101" s="79"/>
      <c r="M101" s="18"/>
      <c r="N101" s="58" t="str">
        <f t="shared" si="18"/>
        <v/>
      </c>
    </row>
    <row r="102" spans="1:14" ht="12.95">
      <c r="H102" s="2"/>
      <c r="I102" s="11"/>
      <c r="J102" s="6"/>
      <c r="K102" s="3"/>
      <c r="L102" s="76"/>
      <c r="M102" s="18"/>
      <c r="N102" s="58" t="str">
        <f t="shared" si="18"/>
        <v/>
      </c>
    </row>
    <row r="103" spans="1:14" ht="12.95">
      <c r="H103" s="2"/>
      <c r="I103" s="11"/>
      <c r="J103" s="6"/>
      <c r="K103" s="3"/>
      <c r="L103" s="76"/>
      <c r="M103" s="18"/>
      <c r="N103" s="58" t="str">
        <f t="shared" si="18"/>
        <v/>
      </c>
    </row>
    <row r="104" spans="1:14" ht="12.95">
      <c r="H104" s="2"/>
      <c r="I104" s="11"/>
      <c r="J104" s="6"/>
      <c r="K104" s="3"/>
      <c r="L104" s="76"/>
      <c r="M104" s="18"/>
      <c r="N104" s="58"/>
    </row>
    <row r="105" spans="1:14" ht="12.95">
      <c r="H105" s="2"/>
      <c r="I105" s="11"/>
      <c r="J105" s="6"/>
      <c r="K105" s="3"/>
      <c r="L105" s="76"/>
      <c r="M105" s="18"/>
      <c r="N105" s="58"/>
    </row>
    <row r="106" spans="1:14" ht="12.95">
      <c r="H106" s="2"/>
      <c r="I106" s="11"/>
      <c r="J106" s="6"/>
      <c r="K106" s="3"/>
      <c r="L106" s="76"/>
      <c r="M106" s="18"/>
      <c r="N106" s="58"/>
    </row>
    <row r="107" spans="1:14" ht="12.95">
      <c r="H107" s="2"/>
      <c r="I107" s="11"/>
      <c r="J107" s="6"/>
      <c r="K107" s="3"/>
      <c r="L107" s="76"/>
      <c r="M107" s="18"/>
      <c r="N107" s="58"/>
    </row>
    <row r="108" spans="1:14" ht="12.95">
      <c r="H108" s="2"/>
      <c r="I108" s="11"/>
      <c r="J108" s="6"/>
      <c r="K108" s="3"/>
      <c r="L108" s="76"/>
      <c r="M108" s="18"/>
      <c r="N108" s="58"/>
    </row>
    <row r="109" spans="1:14" ht="12.95">
      <c r="H109" s="2"/>
      <c r="I109" s="11"/>
      <c r="J109" s="6"/>
      <c r="K109" s="3"/>
      <c r="L109" s="76"/>
      <c r="M109" s="18"/>
      <c r="N109" s="58"/>
    </row>
    <row r="110" spans="1:14" ht="12.95">
      <c r="H110" s="2"/>
      <c r="I110" s="11"/>
      <c r="J110" s="6"/>
      <c r="K110" s="3"/>
      <c r="L110" s="76"/>
      <c r="M110" s="18"/>
      <c r="N110" s="58"/>
    </row>
    <row r="111" spans="1:14" ht="12.95">
      <c r="H111" s="2"/>
      <c r="I111" s="11"/>
      <c r="J111" s="6"/>
      <c r="K111" s="3"/>
      <c r="L111" s="76"/>
      <c r="M111" s="18"/>
      <c r="N111" s="58"/>
    </row>
    <row r="112" spans="1:14" ht="12.95">
      <c r="H112" s="2"/>
      <c r="I112" s="11"/>
      <c r="J112" s="6"/>
      <c r="K112" s="3"/>
      <c r="L112" s="76"/>
      <c r="M112" s="18"/>
      <c r="N112" s="58"/>
    </row>
    <row r="113" spans="8:14" ht="12.95">
      <c r="H113" s="2"/>
      <c r="I113" s="11"/>
      <c r="J113" s="6"/>
      <c r="K113" s="3"/>
      <c r="L113" s="76"/>
      <c r="M113" s="18"/>
      <c r="N113" s="58"/>
    </row>
    <row r="114" spans="8:14" ht="12.95">
      <c r="H114" s="2"/>
      <c r="I114" s="11"/>
      <c r="J114" s="6"/>
      <c r="K114" s="3"/>
      <c r="L114" s="76"/>
      <c r="M114" s="18"/>
      <c r="N114" s="58"/>
    </row>
    <row r="115" spans="8:14" ht="12.95">
      <c r="H115" s="2"/>
      <c r="I115" s="11"/>
      <c r="J115" s="6"/>
      <c r="K115" s="3"/>
      <c r="L115" s="76"/>
      <c r="M115" s="18"/>
      <c r="N115" s="58"/>
    </row>
    <row r="116" spans="8:14" ht="12.95">
      <c r="H116" s="2"/>
      <c r="I116" s="11"/>
      <c r="J116" s="6"/>
      <c r="K116" s="3"/>
      <c r="L116" s="76"/>
      <c r="M116" s="18"/>
      <c r="N116" s="58"/>
    </row>
    <row r="117" spans="8:14" ht="12.95">
      <c r="H117" s="2"/>
      <c r="I117" s="11"/>
      <c r="J117" s="6"/>
      <c r="K117" s="3"/>
      <c r="L117" s="76"/>
      <c r="M117" s="18"/>
      <c r="N117" s="58"/>
    </row>
    <row r="118" spans="8:14" ht="12.95">
      <c r="H118" s="2"/>
      <c r="I118" s="11"/>
      <c r="J118" s="6"/>
      <c r="K118" s="3"/>
      <c r="L118" s="76"/>
      <c r="M118" s="18"/>
      <c r="N118" s="58"/>
    </row>
    <row r="119" spans="8:14" ht="12.95">
      <c r="H119" s="2"/>
      <c r="I119" s="11"/>
      <c r="J119" s="6"/>
      <c r="K119" s="3"/>
      <c r="L119" s="76"/>
      <c r="M119" s="18"/>
      <c r="N119" s="58"/>
    </row>
    <row r="120" spans="8:14" ht="12.95">
      <c r="H120" s="2"/>
      <c r="I120" s="11"/>
      <c r="J120" s="6"/>
      <c r="K120" s="3"/>
      <c r="L120" s="76"/>
      <c r="M120" s="18"/>
      <c r="N120" s="58"/>
    </row>
  </sheetData>
  <mergeCells count="3">
    <mergeCell ref="I1:K1"/>
    <mergeCell ref="I2:J2"/>
    <mergeCell ref="K2:L2"/>
  </mergeCells>
  <conditionalFormatting sqref="I4:I100">
    <cfRule type="expression" dxfId="752" priority="16" stopIfTrue="1">
      <formula>$G4=1</formula>
    </cfRule>
    <cfRule type="expression" dxfId="751" priority="17" stopIfTrue="1">
      <formula>OR($G4=2,$G4=3)</formula>
    </cfRule>
    <cfRule type="expression" dxfId="750" priority="18" stopIfTrue="1">
      <formula>$G4=4</formula>
    </cfRule>
  </conditionalFormatting>
  <conditionalFormatting sqref="J4:J100">
    <cfRule type="expression" dxfId="749" priority="19" stopIfTrue="1">
      <formula>$G4=1</formula>
    </cfRule>
    <cfRule type="expression" dxfId="748" priority="20" stopIfTrue="1">
      <formula>OR($G4=2,$G4=3)</formula>
    </cfRule>
    <cfRule type="expression" dxfId="747" priority="21" stopIfTrue="1">
      <formula>$G4=4</formula>
    </cfRule>
  </conditionalFormatting>
  <conditionalFormatting sqref="K4:K100">
    <cfRule type="expression" dxfId="746" priority="22" stopIfTrue="1">
      <formula>$G4=1</formula>
    </cfRule>
    <cfRule type="expression" dxfId="745" priority="23" stopIfTrue="1">
      <formula>OR($G4=2,$G4=3)</formula>
    </cfRule>
    <cfRule type="expression" dxfId="744" priority="24" stopIfTrue="1">
      <formula>$G4=4</formula>
    </cfRule>
  </conditionalFormatting>
  <conditionalFormatting sqref="L4:L100">
    <cfRule type="expression" dxfId="743" priority="25" stopIfTrue="1">
      <formula>$G4=1</formula>
    </cfRule>
    <cfRule type="expression" dxfId="742" priority="26" stopIfTrue="1">
      <formula>OR($G4=2,$G4=3)</formula>
    </cfRule>
    <cfRule type="expression" dxfId="741" priority="27" stopIfTrue="1">
      <formula>$G4=4</formula>
    </cfRule>
  </conditionalFormatting>
  <conditionalFormatting sqref="M4:M100">
    <cfRule type="expression" dxfId="740" priority="28" stopIfTrue="1">
      <formula>$G4=1</formula>
    </cfRule>
    <cfRule type="expression" dxfId="739" priority="29" stopIfTrue="1">
      <formula>OR($G4=2,$G4=3)</formula>
    </cfRule>
    <cfRule type="expression" dxfId="738" priority="30" stopIfTrue="1">
      <formula>$G4=4</formula>
    </cfRule>
  </conditionalFormatting>
  <conditionalFormatting sqref="I101">
    <cfRule type="expression" dxfId="737" priority="1" stopIfTrue="1">
      <formula>$G101=1</formula>
    </cfRule>
    <cfRule type="expression" dxfId="736" priority="2" stopIfTrue="1">
      <formula>OR($G101=2,$G101=3)</formula>
    </cfRule>
    <cfRule type="expression" dxfId="735" priority="3" stopIfTrue="1">
      <formula>$G101=4</formula>
    </cfRule>
  </conditionalFormatting>
  <conditionalFormatting sqref="J101">
    <cfRule type="expression" dxfId="734" priority="4" stopIfTrue="1">
      <formula>$G101=1</formula>
    </cfRule>
    <cfRule type="expression" dxfId="733" priority="5" stopIfTrue="1">
      <formula>OR($G101=2,$G101=3)</formula>
    </cfRule>
    <cfRule type="expression" dxfId="732" priority="6" stopIfTrue="1">
      <formula>$G101=4</formula>
    </cfRule>
  </conditionalFormatting>
  <conditionalFormatting sqref="K101">
    <cfRule type="expression" dxfId="731" priority="7" stopIfTrue="1">
      <formula>$G101=1</formula>
    </cfRule>
    <cfRule type="expression" dxfId="730" priority="8" stopIfTrue="1">
      <formula>OR($G101=2,$G101=3)</formula>
    </cfRule>
    <cfRule type="expression" dxfId="729" priority="9" stopIfTrue="1">
      <formula>$G101=4</formula>
    </cfRule>
  </conditionalFormatting>
  <conditionalFormatting sqref="L101">
    <cfRule type="expression" dxfId="728" priority="10" stopIfTrue="1">
      <formula>$G101=1</formula>
    </cfRule>
    <cfRule type="expression" dxfId="727" priority="11" stopIfTrue="1">
      <formula>OR($G101=2,$G101=3)</formula>
    </cfRule>
    <cfRule type="expression" dxfId="726" priority="12" stopIfTrue="1">
      <formula>$G101=4</formula>
    </cfRule>
  </conditionalFormatting>
  <conditionalFormatting sqref="M101">
    <cfRule type="expression" dxfId="725" priority="13" stopIfTrue="1">
      <formula>$G101=1</formula>
    </cfRule>
    <cfRule type="expression" dxfId="724" priority="14" stopIfTrue="1">
      <formula>OR($G101=2,$G101=3)</formula>
    </cfRule>
    <cfRule type="expression" dxfId="723" priority="15" stopIfTrue="1">
      <formula>$G101=4</formula>
    </cfRule>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104"/>
  <sheetViews>
    <sheetView zoomScale="124" zoomScaleNormal="124" workbookViewId="0">
      <selection activeCell="I1" sqref="I1:K1"/>
    </sheetView>
  </sheetViews>
  <sheetFormatPr defaultRowHeight="12.6"/>
  <cols>
    <col min="1" max="7" width="9.140625" customWidth="1"/>
    <col min="10" max="10" width="13.140625" customWidth="1"/>
    <col min="12" max="12" width="47.85546875" style="116" customWidth="1"/>
    <col min="13" max="13" width="29.140625" customWidth="1"/>
    <col min="14" max="14" width="41" customWidth="1"/>
  </cols>
  <sheetData>
    <row r="1" spans="1:14" ht="63" customHeight="1">
      <c r="A1" s="9"/>
      <c r="B1" s="8"/>
      <c r="C1" s="8"/>
      <c r="D1" s="8"/>
      <c r="E1" s="8"/>
      <c r="F1" s="8"/>
      <c r="G1" s="8"/>
      <c r="H1" s="2"/>
      <c r="I1" s="226">
        <v>43221</v>
      </c>
      <c r="J1" s="227"/>
      <c r="K1" s="227"/>
      <c r="L1" s="74"/>
      <c r="M1" s="18"/>
      <c r="N1" s="58"/>
    </row>
    <row r="2" spans="1:14" ht="41.25" customHeight="1">
      <c r="A2" s="9" t="s">
        <v>223</v>
      </c>
      <c r="B2" s="8" t="s">
        <v>268</v>
      </c>
      <c r="C2" s="8" t="s">
        <v>269</v>
      </c>
      <c r="D2" s="8" t="s">
        <v>270</v>
      </c>
      <c r="E2" s="8" t="s">
        <v>271</v>
      </c>
      <c r="F2" s="8" t="s">
        <v>272</v>
      </c>
      <c r="G2" s="8" t="s">
        <v>273</v>
      </c>
      <c r="H2" s="2"/>
      <c r="I2" s="228" t="s">
        <v>223</v>
      </c>
      <c r="J2" s="229"/>
      <c r="K2" s="230" t="s">
        <v>225</v>
      </c>
      <c r="L2" s="231"/>
      <c r="M2" s="120" t="s">
        <v>274</v>
      </c>
      <c r="N2" s="58"/>
    </row>
    <row r="3" spans="1:14" ht="12.95">
      <c r="A3" s="10"/>
      <c r="B3" s="7"/>
      <c r="C3" s="7"/>
      <c r="D3" s="7"/>
      <c r="E3" s="7"/>
      <c r="F3" s="7"/>
      <c r="G3" s="7"/>
      <c r="H3" s="2"/>
      <c r="I3" s="12"/>
      <c r="J3" s="13"/>
      <c r="K3" s="14"/>
      <c r="L3" s="75"/>
      <c r="M3" s="19"/>
      <c r="N3" s="58"/>
    </row>
    <row r="4" spans="1:14" ht="12.95">
      <c r="A4" s="10">
        <v>43221</v>
      </c>
      <c r="B4" s="7">
        <f t="shared" ref="B4:B67" si="0">WEEKDAY(A4,2)</f>
        <v>2</v>
      </c>
      <c r="C4" s="7" t="s">
        <v>278</v>
      </c>
      <c r="D4" s="7" t="str">
        <f t="shared" ref="D4:D67" si="1">IF(AND(B3=7,B4=7),"yes","no")</f>
        <v>no</v>
      </c>
      <c r="E4" s="7">
        <v>4</v>
      </c>
      <c r="F4" s="7">
        <v>1</v>
      </c>
      <c r="G4" s="7">
        <f t="shared" ref="G4:G67" si="2">IF(D4="yes","",IF(B4&lt;6,F4,IF(OR(B4=6,B4=7),4,"error")))</f>
        <v>1</v>
      </c>
      <c r="H4" s="2"/>
      <c r="I4" s="11">
        <v>42401</v>
      </c>
      <c r="J4" s="4" t="str">
        <f>IF(F4=1,C4,"")</f>
        <v>Sunday</v>
      </c>
      <c r="K4" s="5" t="str">
        <f>IF(AND(B4&lt;6,F4&lt;3),"am",IF(B4&lt;6,"pm",""))</f>
        <v>am</v>
      </c>
      <c r="L4" s="79"/>
      <c r="M4" s="18"/>
      <c r="N4" s="58" t="str">
        <f t="shared" ref="N4:N67" si="3">IF(M4="","",VLOOKUP(M4,comps,4,FALSE))</f>
        <v/>
      </c>
    </row>
    <row r="5" spans="1:14" ht="12.95">
      <c r="A5" s="10">
        <f t="shared" ref="A5:A68" si="4">IF(F4&lt;E4,A4,A4+1)</f>
        <v>43221</v>
      </c>
      <c r="B5" s="7">
        <f t="shared" si="0"/>
        <v>2</v>
      </c>
      <c r="C5" s="7" t="s">
        <v>278</v>
      </c>
      <c r="D5" s="7" t="str">
        <f t="shared" si="1"/>
        <v>no</v>
      </c>
      <c r="E5" s="7">
        <f t="shared" ref="E5:E68" si="5">IF(B5&lt;6,4,IF(B5=6,1,2))</f>
        <v>4</v>
      </c>
      <c r="F5" s="7">
        <f t="shared" ref="F5:F68" si="6">IF(F4&lt;E4,F4+1,1)</f>
        <v>2</v>
      </c>
      <c r="G5" s="7">
        <f t="shared" si="2"/>
        <v>2</v>
      </c>
      <c r="H5" s="2"/>
      <c r="I5" s="11" t="str">
        <f t="shared" ref="I5:I68" si="7">IF(F5=1,A5,"")</f>
        <v/>
      </c>
      <c r="J5" s="4" t="str">
        <f t="shared" ref="J5:J68" si="8">IF(F5=1,C5,"")</f>
        <v/>
      </c>
      <c r="K5" s="5"/>
      <c r="L5" s="79"/>
      <c r="M5" s="18"/>
      <c r="N5" s="58" t="str">
        <f t="shared" si="3"/>
        <v/>
      </c>
    </row>
    <row r="6" spans="1:14" ht="12.95">
      <c r="A6" s="10">
        <f t="shared" si="4"/>
        <v>43221</v>
      </c>
      <c r="B6" s="7">
        <f t="shared" si="0"/>
        <v>2</v>
      </c>
      <c r="C6" s="7" t="s">
        <v>279</v>
      </c>
      <c r="D6" s="7" t="str">
        <f t="shared" si="1"/>
        <v>no</v>
      </c>
      <c r="E6" s="7">
        <f t="shared" si="5"/>
        <v>4</v>
      </c>
      <c r="F6" s="7">
        <f t="shared" si="6"/>
        <v>3</v>
      </c>
      <c r="G6" s="7">
        <f t="shared" si="2"/>
        <v>3</v>
      </c>
      <c r="H6" s="2"/>
      <c r="I6" s="11" t="str">
        <f t="shared" si="7"/>
        <v/>
      </c>
      <c r="J6" s="4" t="str">
        <f t="shared" si="8"/>
        <v/>
      </c>
      <c r="K6" s="5" t="str">
        <f>IF(AND(B6&lt;6,F6&lt;3),"am",IF(B6&lt;6,"pm",""))</f>
        <v>pm</v>
      </c>
      <c r="L6" s="79"/>
      <c r="M6" s="18"/>
      <c r="N6" s="58" t="str">
        <f t="shared" si="3"/>
        <v/>
      </c>
    </row>
    <row r="7" spans="1:14" ht="12.95">
      <c r="A7" s="10">
        <f t="shared" si="4"/>
        <v>43221</v>
      </c>
      <c r="B7" s="7">
        <f t="shared" si="0"/>
        <v>2</v>
      </c>
      <c r="C7" s="7" t="s">
        <v>280</v>
      </c>
      <c r="D7" s="7" t="str">
        <f t="shared" si="1"/>
        <v>no</v>
      </c>
      <c r="E7" s="7">
        <f t="shared" si="5"/>
        <v>4</v>
      </c>
      <c r="F7" s="7">
        <f t="shared" si="6"/>
        <v>4</v>
      </c>
      <c r="G7" s="7">
        <f t="shared" si="2"/>
        <v>4</v>
      </c>
      <c r="H7" s="2"/>
      <c r="I7" s="11" t="str">
        <f t="shared" si="7"/>
        <v/>
      </c>
      <c r="J7" s="4" t="str">
        <f t="shared" si="8"/>
        <v/>
      </c>
      <c r="K7" s="5"/>
      <c r="L7" s="79"/>
      <c r="M7" s="18"/>
      <c r="N7" s="58" t="str">
        <f t="shared" si="3"/>
        <v/>
      </c>
    </row>
    <row r="8" spans="1:14" ht="12.95">
      <c r="A8" s="10">
        <f t="shared" si="4"/>
        <v>43222</v>
      </c>
      <c r="B8" s="7">
        <f t="shared" si="0"/>
        <v>3</v>
      </c>
      <c r="C8" s="7" t="s">
        <v>281</v>
      </c>
      <c r="D8" s="7" t="str">
        <f t="shared" si="1"/>
        <v>no</v>
      </c>
      <c r="E8" s="7">
        <f t="shared" si="5"/>
        <v>4</v>
      </c>
      <c r="F8" s="7">
        <f t="shared" si="6"/>
        <v>1</v>
      </c>
      <c r="G8" s="7">
        <f t="shared" si="2"/>
        <v>1</v>
      </c>
      <c r="H8" s="2"/>
      <c r="I8" s="11">
        <f t="shared" si="7"/>
        <v>43222</v>
      </c>
      <c r="J8" s="4" t="str">
        <f t="shared" si="8"/>
        <v>Wednesday</v>
      </c>
      <c r="K8" s="5" t="str">
        <f>IF(AND(B8&lt;6,F8&lt;3),"am",IF(B8&lt;6,"pm",""))</f>
        <v>am</v>
      </c>
      <c r="L8" s="79"/>
      <c r="M8" s="18"/>
      <c r="N8" s="58" t="str">
        <f t="shared" si="3"/>
        <v/>
      </c>
    </row>
    <row r="9" spans="1:14" ht="12.95">
      <c r="A9" s="10">
        <f t="shared" si="4"/>
        <v>43222</v>
      </c>
      <c r="B9" s="7">
        <f t="shared" si="0"/>
        <v>3</v>
      </c>
      <c r="C9" s="7" t="s">
        <v>281</v>
      </c>
      <c r="D9" s="7" t="str">
        <f t="shared" si="1"/>
        <v>no</v>
      </c>
      <c r="E9" s="7">
        <f t="shared" si="5"/>
        <v>4</v>
      </c>
      <c r="F9" s="7">
        <f t="shared" si="6"/>
        <v>2</v>
      </c>
      <c r="G9" s="7">
        <f t="shared" si="2"/>
        <v>2</v>
      </c>
      <c r="H9" s="2"/>
      <c r="I9" s="11" t="str">
        <f t="shared" si="7"/>
        <v/>
      </c>
      <c r="J9" s="4" t="str">
        <f t="shared" si="8"/>
        <v/>
      </c>
      <c r="K9" s="5"/>
      <c r="L9" s="79"/>
      <c r="M9" s="18"/>
      <c r="N9" s="58" t="str">
        <f t="shared" si="3"/>
        <v/>
      </c>
    </row>
    <row r="10" spans="1:14" ht="12.95">
      <c r="A10" s="10">
        <f t="shared" si="4"/>
        <v>43222</v>
      </c>
      <c r="B10" s="7">
        <f t="shared" si="0"/>
        <v>3</v>
      </c>
      <c r="C10" s="7" t="str">
        <f t="shared" ref="C10:C73" si="9">CHOOSE(B10,"Monday","Tuesday","Wednesday","Thursday","Friday","Saturday","Sunday")</f>
        <v>Wednesday</v>
      </c>
      <c r="D10" s="7" t="str">
        <f t="shared" si="1"/>
        <v>no</v>
      </c>
      <c r="E10" s="7">
        <f t="shared" si="5"/>
        <v>4</v>
      </c>
      <c r="F10" s="7">
        <f t="shared" si="6"/>
        <v>3</v>
      </c>
      <c r="G10" s="7">
        <f t="shared" si="2"/>
        <v>3</v>
      </c>
      <c r="H10" s="2"/>
      <c r="I10" s="11" t="str">
        <f t="shared" si="7"/>
        <v/>
      </c>
      <c r="J10" s="4" t="str">
        <f t="shared" si="8"/>
        <v/>
      </c>
      <c r="K10" s="5" t="str">
        <f>IF(AND(B10&lt;6,F10&lt;3),"am",IF(B10&lt;6,"pm",""))</f>
        <v>pm</v>
      </c>
      <c r="L10" s="79"/>
      <c r="M10" s="18"/>
      <c r="N10" s="58" t="str">
        <f t="shared" si="3"/>
        <v/>
      </c>
    </row>
    <row r="11" spans="1:14" ht="12.95">
      <c r="A11" s="10">
        <f t="shared" si="4"/>
        <v>43222</v>
      </c>
      <c r="B11" s="7">
        <f t="shared" si="0"/>
        <v>3</v>
      </c>
      <c r="C11" s="7" t="str">
        <f t="shared" si="9"/>
        <v>Wednesday</v>
      </c>
      <c r="D11" s="7" t="str">
        <f t="shared" si="1"/>
        <v>no</v>
      </c>
      <c r="E11" s="7">
        <f t="shared" si="5"/>
        <v>4</v>
      </c>
      <c r="F11" s="7">
        <f t="shared" si="6"/>
        <v>4</v>
      </c>
      <c r="G11" s="7">
        <f t="shared" si="2"/>
        <v>4</v>
      </c>
      <c r="H11" s="2"/>
      <c r="I11" s="11" t="str">
        <f t="shared" si="7"/>
        <v/>
      </c>
      <c r="J11" s="4" t="str">
        <f t="shared" si="8"/>
        <v/>
      </c>
      <c r="K11" s="5"/>
      <c r="L11" s="79"/>
      <c r="M11" s="18"/>
      <c r="N11" s="58" t="str">
        <f t="shared" si="3"/>
        <v/>
      </c>
    </row>
    <row r="12" spans="1:14" ht="12.95">
      <c r="A12" s="10">
        <f t="shared" si="4"/>
        <v>43223</v>
      </c>
      <c r="B12" s="7">
        <f t="shared" si="0"/>
        <v>4</v>
      </c>
      <c r="C12" s="7" t="str">
        <f t="shared" si="9"/>
        <v>Thursday</v>
      </c>
      <c r="D12" s="7" t="str">
        <f t="shared" si="1"/>
        <v>no</v>
      </c>
      <c r="E12" s="7">
        <f t="shared" si="5"/>
        <v>4</v>
      </c>
      <c r="F12" s="7">
        <f t="shared" si="6"/>
        <v>1</v>
      </c>
      <c r="G12" s="7">
        <f t="shared" si="2"/>
        <v>1</v>
      </c>
      <c r="H12" s="2"/>
      <c r="I12" s="11">
        <f t="shared" si="7"/>
        <v>43223</v>
      </c>
      <c r="J12" s="4" t="str">
        <f t="shared" si="8"/>
        <v>Thursday</v>
      </c>
      <c r="K12" s="5" t="str">
        <f>IF(AND(B12&lt;6,F12&lt;3),"am",IF(B12&lt;6,"pm",""))</f>
        <v>am</v>
      </c>
      <c r="L12" s="79"/>
      <c r="M12" s="18"/>
      <c r="N12" s="58" t="str">
        <f t="shared" si="3"/>
        <v/>
      </c>
    </row>
    <row r="13" spans="1:14" ht="12.95">
      <c r="A13" s="10">
        <f t="shared" si="4"/>
        <v>43223</v>
      </c>
      <c r="B13" s="7">
        <f t="shared" si="0"/>
        <v>4</v>
      </c>
      <c r="C13" s="7" t="str">
        <f t="shared" si="9"/>
        <v>Thursday</v>
      </c>
      <c r="D13" s="7" t="str">
        <f t="shared" si="1"/>
        <v>no</v>
      </c>
      <c r="E13" s="7">
        <f t="shared" si="5"/>
        <v>4</v>
      </c>
      <c r="F13" s="7">
        <f t="shared" si="6"/>
        <v>2</v>
      </c>
      <c r="G13" s="7">
        <f t="shared" si="2"/>
        <v>2</v>
      </c>
      <c r="H13" s="2"/>
      <c r="I13" s="11" t="str">
        <f t="shared" si="7"/>
        <v/>
      </c>
      <c r="J13" s="4" t="str">
        <f t="shared" si="8"/>
        <v/>
      </c>
      <c r="K13" s="5"/>
      <c r="L13" s="79"/>
      <c r="M13" s="18"/>
      <c r="N13" s="58" t="str">
        <f t="shared" si="3"/>
        <v/>
      </c>
    </row>
    <row r="14" spans="1:14" ht="12.95">
      <c r="A14" s="10">
        <f t="shared" si="4"/>
        <v>43223</v>
      </c>
      <c r="B14" s="7">
        <f t="shared" si="0"/>
        <v>4</v>
      </c>
      <c r="C14" s="7" t="str">
        <f t="shared" si="9"/>
        <v>Thursday</v>
      </c>
      <c r="D14" s="7" t="str">
        <f t="shared" si="1"/>
        <v>no</v>
      </c>
      <c r="E14" s="7">
        <f t="shared" si="5"/>
        <v>4</v>
      </c>
      <c r="F14" s="7">
        <f t="shared" si="6"/>
        <v>3</v>
      </c>
      <c r="G14" s="7">
        <f t="shared" si="2"/>
        <v>3</v>
      </c>
      <c r="H14" s="2"/>
      <c r="I14" s="11" t="str">
        <f t="shared" si="7"/>
        <v/>
      </c>
      <c r="J14" s="4" t="str">
        <f t="shared" si="8"/>
        <v/>
      </c>
      <c r="K14" s="5" t="str">
        <f>IF(AND(B14&lt;6,F14&lt;3),"am",IF(B14&lt;6,"pm",""))</f>
        <v>pm</v>
      </c>
      <c r="L14" s="79"/>
      <c r="M14" s="18"/>
      <c r="N14" s="58" t="str">
        <f t="shared" si="3"/>
        <v/>
      </c>
    </row>
    <row r="15" spans="1:14" ht="12.95">
      <c r="A15" s="10">
        <f t="shared" si="4"/>
        <v>43223</v>
      </c>
      <c r="B15" s="7">
        <f t="shared" si="0"/>
        <v>4</v>
      </c>
      <c r="C15" s="7" t="str">
        <f t="shared" si="9"/>
        <v>Thursday</v>
      </c>
      <c r="D15" s="7" t="str">
        <f t="shared" si="1"/>
        <v>no</v>
      </c>
      <c r="E15" s="7">
        <f t="shared" si="5"/>
        <v>4</v>
      </c>
      <c r="F15" s="7">
        <f t="shared" si="6"/>
        <v>4</v>
      </c>
      <c r="G15" s="7">
        <f t="shared" si="2"/>
        <v>4</v>
      </c>
      <c r="H15" s="2"/>
      <c r="I15" s="11" t="str">
        <f t="shared" si="7"/>
        <v/>
      </c>
      <c r="J15" s="4" t="str">
        <f t="shared" si="8"/>
        <v/>
      </c>
      <c r="K15" s="5"/>
      <c r="L15" s="79"/>
      <c r="M15" s="18"/>
      <c r="N15" s="58" t="str">
        <f t="shared" si="3"/>
        <v/>
      </c>
    </row>
    <row r="16" spans="1:14" ht="12.95">
      <c r="A16" s="10">
        <f t="shared" si="4"/>
        <v>43224</v>
      </c>
      <c r="B16" s="7">
        <f t="shared" si="0"/>
        <v>5</v>
      </c>
      <c r="C16" s="7" t="str">
        <f t="shared" si="9"/>
        <v>Friday</v>
      </c>
      <c r="D16" s="7" t="str">
        <f t="shared" si="1"/>
        <v>no</v>
      </c>
      <c r="E16" s="7">
        <f t="shared" si="5"/>
        <v>4</v>
      </c>
      <c r="F16" s="7">
        <f t="shared" si="6"/>
        <v>1</v>
      </c>
      <c r="G16" s="7">
        <f t="shared" si="2"/>
        <v>1</v>
      </c>
      <c r="H16" s="2"/>
      <c r="I16" s="11">
        <f t="shared" si="7"/>
        <v>43224</v>
      </c>
      <c r="J16" s="4" t="str">
        <f t="shared" si="8"/>
        <v>Friday</v>
      </c>
      <c r="K16" s="5" t="str">
        <f>IF(AND(B16&lt;6,F16&lt;3),"am",IF(B16&lt;6,"pm",""))</f>
        <v>am</v>
      </c>
      <c r="L16" s="79"/>
      <c r="M16" s="18"/>
      <c r="N16" s="58" t="str">
        <f t="shared" si="3"/>
        <v/>
      </c>
    </row>
    <row r="17" spans="1:14" ht="12.95">
      <c r="A17" s="10">
        <f t="shared" si="4"/>
        <v>43224</v>
      </c>
      <c r="B17" s="7">
        <f t="shared" si="0"/>
        <v>5</v>
      </c>
      <c r="C17" s="7" t="str">
        <f t="shared" si="9"/>
        <v>Friday</v>
      </c>
      <c r="D17" s="7" t="str">
        <f t="shared" si="1"/>
        <v>no</v>
      </c>
      <c r="E17" s="7">
        <f t="shared" si="5"/>
        <v>4</v>
      </c>
      <c r="F17" s="7">
        <f t="shared" si="6"/>
        <v>2</v>
      </c>
      <c r="G17" s="7">
        <f t="shared" si="2"/>
        <v>2</v>
      </c>
      <c r="H17" s="2"/>
      <c r="I17" s="11" t="str">
        <f t="shared" si="7"/>
        <v/>
      </c>
      <c r="J17" s="4" t="str">
        <f t="shared" si="8"/>
        <v/>
      </c>
      <c r="K17" s="5"/>
      <c r="L17" s="79"/>
      <c r="M17" s="18"/>
      <c r="N17" s="58" t="str">
        <f t="shared" si="3"/>
        <v/>
      </c>
    </row>
    <row r="18" spans="1:14" ht="12.95">
      <c r="A18" s="10">
        <f t="shared" si="4"/>
        <v>43224</v>
      </c>
      <c r="B18" s="7">
        <f t="shared" si="0"/>
        <v>5</v>
      </c>
      <c r="C18" s="7" t="str">
        <f t="shared" si="9"/>
        <v>Friday</v>
      </c>
      <c r="D18" s="7" t="str">
        <f t="shared" si="1"/>
        <v>no</v>
      </c>
      <c r="E18" s="7">
        <f t="shared" si="5"/>
        <v>4</v>
      </c>
      <c r="F18" s="7">
        <f t="shared" si="6"/>
        <v>3</v>
      </c>
      <c r="G18" s="7">
        <f t="shared" si="2"/>
        <v>3</v>
      </c>
      <c r="H18" s="2"/>
      <c r="I18" s="11" t="str">
        <f t="shared" si="7"/>
        <v/>
      </c>
      <c r="J18" s="4" t="str">
        <f t="shared" si="8"/>
        <v/>
      </c>
      <c r="K18" s="5" t="str">
        <f>IF(AND(B18&lt;6,F18&lt;3),"am",IF(B18&lt;6,"pm",""))</f>
        <v>pm</v>
      </c>
      <c r="L18" s="79"/>
      <c r="M18" s="18"/>
      <c r="N18" s="58" t="str">
        <f t="shared" si="3"/>
        <v/>
      </c>
    </row>
    <row r="19" spans="1:14" ht="12.95">
      <c r="A19" s="10">
        <f t="shared" si="4"/>
        <v>43224</v>
      </c>
      <c r="B19" s="7">
        <f t="shared" si="0"/>
        <v>5</v>
      </c>
      <c r="C19" s="7" t="str">
        <f t="shared" si="9"/>
        <v>Friday</v>
      </c>
      <c r="D19" s="7" t="str">
        <f t="shared" si="1"/>
        <v>no</v>
      </c>
      <c r="E19" s="7">
        <f t="shared" si="5"/>
        <v>4</v>
      </c>
      <c r="F19" s="7">
        <f t="shared" si="6"/>
        <v>4</v>
      </c>
      <c r="G19" s="7">
        <f t="shared" si="2"/>
        <v>4</v>
      </c>
      <c r="H19" s="2"/>
      <c r="I19" s="11" t="str">
        <f t="shared" si="7"/>
        <v/>
      </c>
      <c r="J19" s="4" t="str">
        <f t="shared" si="8"/>
        <v/>
      </c>
      <c r="K19" s="5"/>
      <c r="L19" s="79"/>
      <c r="M19" s="18"/>
      <c r="N19" s="58" t="str">
        <f t="shared" si="3"/>
        <v/>
      </c>
    </row>
    <row r="20" spans="1:14" ht="12.95">
      <c r="A20" s="10">
        <f t="shared" si="4"/>
        <v>43225</v>
      </c>
      <c r="B20" s="7">
        <f t="shared" si="0"/>
        <v>6</v>
      </c>
      <c r="C20" s="7" t="str">
        <f t="shared" si="9"/>
        <v>Saturday</v>
      </c>
      <c r="D20" s="7" t="str">
        <f t="shared" si="1"/>
        <v>no</v>
      </c>
      <c r="E20" s="7">
        <f t="shared" si="5"/>
        <v>1</v>
      </c>
      <c r="F20" s="7">
        <f t="shared" si="6"/>
        <v>1</v>
      </c>
      <c r="G20" s="7">
        <f t="shared" si="2"/>
        <v>4</v>
      </c>
      <c r="H20" s="2"/>
      <c r="I20" s="11">
        <f t="shared" si="7"/>
        <v>43225</v>
      </c>
      <c r="J20" s="4" t="str">
        <f t="shared" si="8"/>
        <v>Saturday</v>
      </c>
      <c r="K20" s="5" t="str">
        <f>IF(AND(B20&lt;6,F20&lt;3),"am",IF(B20&lt;6,"pm",""))</f>
        <v/>
      </c>
      <c r="L20" s="79"/>
      <c r="M20" s="18"/>
      <c r="N20" s="58" t="str">
        <f t="shared" si="3"/>
        <v/>
      </c>
    </row>
    <row r="21" spans="1:14" ht="12.95">
      <c r="A21" s="10">
        <f t="shared" si="4"/>
        <v>43226</v>
      </c>
      <c r="B21" s="7">
        <f t="shared" si="0"/>
        <v>7</v>
      </c>
      <c r="C21" s="7" t="str">
        <f t="shared" si="9"/>
        <v>Sunday</v>
      </c>
      <c r="D21" s="7" t="str">
        <f t="shared" si="1"/>
        <v>no</v>
      </c>
      <c r="E21" s="7">
        <f t="shared" si="5"/>
        <v>2</v>
      </c>
      <c r="F21" s="7">
        <f t="shared" si="6"/>
        <v>1</v>
      </c>
      <c r="G21" s="7">
        <f t="shared" si="2"/>
        <v>4</v>
      </c>
      <c r="H21" s="2"/>
      <c r="I21" s="11">
        <f t="shared" si="7"/>
        <v>43226</v>
      </c>
      <c r="J21" s="4" t="str">
        <f t="shared" si="8"/>
        <v>Sunday</v>
      </c>
      <c r="K21" s="5"/>
      <c r="L21" s="79"/>
      <c r="M21" s="18"/>
      <c r="N21" s="58" t="str">
        <f t="shared" si="3"/>
        <v/>
      </c>
    </row>
    <row r="22" spans="1:14" ht="12.95">
      <c r="A22" s="10">
        <f t="shared" si="4"/>
        <v>43226</v>
      </c>
      <c r="B22" s="7">
        <f t="shared" si="0"/>
        <v>7</v>
      </c>
      <c r="C22" s="7" t="str">
        <f t="shared" si="9"/>
        <v>Sunday</v>
      </c>
      <c r="D22" s="7" t="str">
        <f t="shared" si="1"/>
        <v>yes</v>
      </c>
      <c r="E22" s="7">
        <f t="shared" si="5"/>
        <v>2</v>
      </c>
      <c r="F22" s="7">
        <f t="shared" si="6"/>
        <v>2</v>
      </c>
      <c r="G22" s="7" t="str">
        <f t="shared" si="2"/>
        <v/>
      </c>
      <c r="H22" s="2"/>
      <c r="I22" s="11" t="str">
        <f t="shared" si="7"/>
        <v/>
      </c>
      <c r="J22" s="4" t="str">
        <f t="shared" si="8"/>
        <v/>
      </c>
      <c r="K22" s="5" t="str">
        <f>IF(AND(B22&lt;6,F22&lt;3),"am",IF(B22&lt;6,"pm",""))</f>
        <v/>
      </c>
      <c r="L22" s="79"/>
      <c r="M22" s="18"/>
      <c r="N22" s="58" t="str">
        <f t="shared" si="3"/>
        <v/>
      </c>
    </row>
    <row r="23" spans="1:14" ht="12.95">
      <c r="A23" s="10">
        <f t="shared" si="4"/>
        <v>43227</v>
      </c>
      <c r="B23" s="7">
        <f t="shared" si="0"/>
        <v>1</v>
      </c>
      <c r="C23" s="7" t="str">
        <f t="shared" si="9"/>
        <v>Monday</v>
      </c>
      <c r="D23" s="7" t="str">
        <f t="shared" si="1"/>
        <v>no</v>
      </c>
      <c r="E23" s="7">
        <f t="shared" si="5"/>
        <v>4</v>
      </c>
      <c r="F23" s="7">
        <f t="shared" si="6"/>
        <v>1</v>
      </c>
      <c r="G23" s="7">
        <f t="shared" si="2"/>
        <v>1</v>
      </c>
      <c r="H23" s="2"/>
      <c r="I23" s="11">
        <f t="shared" si="7"/>
        <v>43227</v>
      </c>
      <c r="J23" s="4" t="str">
        <f t="shared" si="8"/>
        <v>Monday</v>
      </c>
      <c r="K23" s="5"/>
      <c r="L23" s="79"/>
      <c r="M23" s="18"/>
      <c r="N23" s="58" t="str">
        <f t="shared" si="3"/>
        <v/>
      </c>
    </row>
    <row r="24" spans="1:14" ht="12.95">
      <c r="A24" s="10">
        <f t="shared" si="4"/>
        <v>43227</v>
      </c>
      <c r="B24" s="7">
        <f t="shared" si="0"/>
        <v>1</v>
      </c>
      <c r="C24" s="7" t="str">
        <f t="shared" si="9"/>
        <v>Monday</v>
      </c>
      <c r="D24" s="7" t="str">
        <f t="shared" si="1"/>
        <v>no</v>
      </c>
      <c r="E24" s="7">
        <f t="shared" si="5"/>
        <v>4</v>
      </c>
      <c r="F24" s="7">
        <f t="shared" si="6"/>
        <v>2</v>
      </c>
      <c r="G24" s="7">
        <f t="shared" si="2"/>
        <v>2</v>
      </c>
      <c r="H24" s="2"/>
      <c r="I24" s="11" t="str">
        <f t="shared" si="7"/>
        <v/>
      </c>
      <c r="J24" s="4" t="str">
        <f t="shared" si="8"/>
        <v/>
      </c>
      <c r="K24" s="5" t="str">
        <f>IF(AND(B24&lt;6,F24&lt;3),"am",IF(B24&lt;6,"pm",""))</f>
        <v>am</v>
      </c>
      <c r="L24" s="79"/>
      <c r="M24" s="18"/>
      <c r="N24" s="58" t="str">
        <f t="shared" si="3"/>
        <v/>
      </c>
    </row>
    <row r="25" spans="1:14" ht="12.95">
      <c r="A25" s="10">
        <f t="shared" si="4"/>
        <v>43227</v>
      </c>
      <c r="B25" s="7">
        <f t="shared" si="0"/>
        <v>1</v>
      </c>
      <c r="C25" s="7" t="str">
        <f t="shared" si="9"/>
        <v>Monday</v>
      </c>
      <c r="D25" s="7" t="str">
        <f t="shared" si="1"/>
        <v>no</v>
      </c>
      <c r="E25" s="7">
        <f t="shared" si="5"/>
        <v>4</v>
      </c>
      <c r="F25" s="7">
        <f t="shared" si="6"/>
        <v>3</v>
      </c>
      <c r="G25" s="7">
        <f t="shared" si="2"/>
        <v>3</v>
      </c>
      <c r="H25" s="2"/>
      <c r="I25" s="11" t="str">
        <f t="shared" si="7"/>
        <v/>
      </c>
      <c r="J25" s="4" t="str">
        <f t="shared" si="8"/>
        <v/>
      </c>
      <c r="K25" s="5"/>
      <c r="L25" s="79"/>
      <c r="M25" s="18"/>
      <c r="N25" s="58" t="str">
        <f t="shared" si="3"/>
        <v/>
      </c>
    </row>
    <row r="26" spans="1:14" ht="12.95">
      <c r="A26" s="10">
        <f t="shared" si="4"/>
        <v>43227</v>
      </c>
      <c r="B26" s="7">
        <f t="shared" si="0"/>
        <v>1</v>
      </c>
      <c r="C26" s="7" t="str">
        <f t="shared" si="9"/>
        <v>Monday</v>
      </c>
      <c r="D26" s="7" t="str">
        <f t="shared" si="1"/>
        <v>no</v>
      </c>
      <c r="E26" s="7">
        <f t="shared" si="5"/>
        <v>4</v>
      </c>
      <c r="F26" s="7">
        <f t="shared" si="6"/>
        <v>4</v>
      </c>
      <c r="G26" s="7">
        <f t="shared" si="2"/>
        <v>4</v>
      </c>
      <c r="H26" s="2"/>
      <c r="I26" s="11" t="str">
        <f t="shared" si="7"/>
        <v/>
      </c>
      <c r="J26" s="4" t="str">
        <f t="shared" si="8"/>
        <v/>
      </c>
      <c r="K26" s="5"/>
      <c r="L26" s="79"/>
      <c r="M26" s="18"/>
      <c r="N26" s="58" t="str">
        <f t="shared" si="3"/>
        <v/>
      </c>
    </row>
    <row r="27" spans="1:14" ht="12.95">
      <c r="A27" s="10">
        <f t="shared" si="4"/>
        <v>43228</v>
      </c>
      <c r="B27" s="7">
        <f t="shared" si="0"/>
        <v>2</v>
      </c>
      <c r="C27" s="7" t="str">
        <f t="shared" si="9"/>
        <v>Tuesday</v>
      </c>
      <c r="D27" s="7" t="str">
        <f t="shared" si="1"/>
        <v>no</v>
      </c>
      <c r="E27" s="7">
        <f t="shared" si="5"/>
        <v>4</v>
      </c>
      <c r="F27" s="7">
        <f t="shared" si="6"/>
        <v>1</v>
      </c>
      <c r="G27" s="7">
        <f t="shared" si="2"/>
        <v>1</v>
      </c>
      <c r="H27" s="2"/>
      <c r="I27" s="11">
        <f t="shared" si="7"/>
        <v>43228</v>
      </c>
      <c r="J27" s="4" t="str">
        <f t="shared" si="8"/>
        <v>Tuesday</v>
      </c>
      <c r="K27" s="5" t="str">
        <f>IF(AND(B27&lt;6,F27&lt;3),"am",IF(B27&lt;6,"pm",""))</f>
        <v>am</v>
      </c>
      <c r="L27" s="79"/>
      <c r="M27" s="18"/>
      <c r="N27" s="58" t="str">
        <f t="shared" si="3"/>
        <v/>
      </c>
    </row>
    <row r="28" spans="1:14" ht="12.95">
      <c r="A28" s="10">
        <f t="shared" si="4"/>
        <v>43228</v>
      </c>
      <c r="B28" s="7">
        <f t="shared" si="0"/>
        <v>2</v>
      </c>
      <c r="C28" s="7" t="str">
        <f t="shared" si="9"/>
        <v>Tuesday</v>
      </c>
      <c r="D28" s="7" t="str">
        <f t="shared" si="1"/>
        <v>no</v>
      </c>
      <c r="E28" s="7">
        <f t="shared" si="5"/>
        <v>4</v>
      </c>
      <c r="F28" s="7">
        <f t="shared" si="6"/>
        <v>2</v>
      </c>
      <c r="G28" s="7">
        <f t="shared" si="2"/>
        <v>2</v>
      </c>
      <c r="H28" s="2"/>
      <c r="I28" s="11" t="str">
        <f t="shared" si="7"/>
        <v/>
      </c>
      <c r="J28" s="4" t="str">
        <f t="shared" si="8"/>
        <v/>
      </c>
      <c r="K28" s="5"/>
      <c r="L28" s="79"/>
      <c r="M28" s="18"/>
      <c r="N28" s="58" t="str">
        <f t="shared" si="3"/>
        <v/>
      </c>
    </row>
    <row r="29" spans="1:14" ht="12.95">
      <c r="A29" s="10">
        <f t="shared" si="4"/>
        <v>43228</v>
      </c>
      <c r="B29" s="7">
        <f t="shared" si="0"/>
        <v>2</v>
      </c>
      <c r="C29" s="7" t="str">
        <f t="shared" si="9"/>
        <v>Tuesday</v>
      </c>
      <c r="D29" s="7" t="str">
        <f t="shared" si="1"/>
        <v>no</v>
      </c>
      <c r="E29" s="7">
        <f t="shared" si="5"/>
        <v>4</v>
      </c>
      <c r="F29" s="7">
        <f t="shared" si="6"/>
        <v>3</v>
      </c>
      <c r="G29" s="7">
        <f t="shared" si="2"/>
        <v>3</v>
      </c>
      <c r="H29" s="2"/>
      <c r="I29" s="11" t="str">
        <f t="shared" si="7"/>
        <v/>
      </c>
      <c r="J29" s="4" t="str">
        <f t="shared" si="8"/>
        <v/>
      </c>
      <c r="K29" s="5" t="str">
        <f>IF(AND(B29&lt;6,F29&lt;3),"am",IF(B29&lt;6,"pm",""))</f>
        <v>pm</v>
      </c>
      <c r="L29" s="79"/>
      <c r="M29" s="18"/>
      <c r="N29" s="58" t="str">
        <f t="shared" si="3"/>
        <v/>
      </c>
    </row>
    <row r="30" spans="1:14" ht="12.95">
      <c r="A30" s="10">
        <f t="shared" si="4"/>
        <v>43228</v>
      </c>
      <c r="B30" s="7">
        <f t="shared" si="0"/>
        <v>2</v>
      </c>
      <c r="C30" s="7" t="str">
        <f t="shared" si="9"/>
        <v>Tuesday</v>
      </c>
      <c r="D30" s="7" t="str">
        <f t="shared" si="1"/>
        <v>no</v>
      </c>
      <c r="E30" s="7">
        <f t="shared" si="5"/>
        <v>4</v>
      </c>
      <c r="F30" s="7">
        <f t="shared" si="6"/>
        <v>4</v>
      </c>
      <c r="G30" s="7">
        <f t="shared" si="2"/>
        <v>4</v>
      </c>
      <c r="H30" s="2"/>
      <c r="I30" s="11" t="str">
        <f t="shared" si="7"/>
        <v/>
      </c>
      <c r="J30" s="4" t="str">
        <f t="shared" si="8"/>
        <v/>
      </c>
      <c r="K30" s="5"/>
      <c r="L30" s="79"/>
      <c r="M30" s="18"/>
      <c r="N30" s="58" t="str">
        <f t="shared" si="3"/>
        <v/>
      </c>
    </row>
    <row r="31" spans="1:14" ht="12.95">
      <c r="A31" s="10">
        <f t="shared" si="4"/>
        <v>43229</v>
      </c>
      <c r="B31" s="7">
        <f t="shared" si="0"/>
        <v>3</v>
      </c>
      <c r="C31" s="7" t="str">
        <f t="shared" si="9"/>
        <v>Wednesday</v>
      </c>
      <c r="D31" s="7" t="str">
        <f t="shared" si="1"/>
        <v>no</v>
      </c>
      <c r="E31" s="7">
        <f t="shared" si="5"/>
        <v>4</v>
      </c>
      <c r="F31" s="7">
        <f t="shared" si="6"/>
        <v>1</v>
      </c>
      <c r="G31" s="7">
        <f t="shared" si="2"/>
        <v>1</v>
      </c>
      <c r="H31" s="2"/>
      <c r="I31" s="11">
        <f t="shared" si="7"/>
        <v>43229</v>
      </c>
      <c r="J31" s="4" t="str">
        <f t="shared" si="8"/>
        <v>Wednesday</v>
      </c>
      <c r="K31" s="5" t="str">
        <f>IF(AND(B31&lt;6,F31&lt;3),"am",IF(B31&lt;6,"pm",""))</f>
        <v>am</v>
      </c>
      <c r="L31" s="79"/>
      <c r="M31" s="18"/>
      <c r="N31" s="58" t="str">
        <f t="shared" si="3"/>
        <v/>
      </c>
    </row>
    <row r="32" spans="1:14" ht="12.95">
      <c r="A32" s="10">
        <f t="shared" si="4"/>
        <v>43229</v>
      </c>
      <c r="B32" s="7">
        <f t="shared" si="0"/>
        <v>3</v>
      </c>
      <c r="C32" s="7" t="str">
        <f t="shared" si="9"/>
        <v>Wednesday</v>
      </c>
      <c r="D32" s="7" t="str">
        <f t="shared" si="1"/>
        <v>no</v>
      </c>
      <c r="E32" s="7">
        <f t="shared" si="5"/>
        <v>4</v>
      </c>
      <c r="F32" s="7">
        <f t="shared" si="6"/>
        <v>2</v>
      </c>
      <c r="G32" s="7">
        <f t="shared" si="2"/>
        <v>2</v>
      </c>
      <c r="H32" s="2"/>
      <c r="I32" s="11" t="str">
        <f t="shared" si="7"/>
        <v/>
      </c>
      <c r="J32" s="4" t="str">
        <f t="shared" si="8"/>
        <v/>
      </c>
      <c r="K32" s="5"/>
      <c r="L32" s="79"/>
      <c r="M32" s="18"/>
      <c r="N32" s="58" t="str">
        <f t="shared" si="3"/>
        <v/>
      </c>
    </row>
    <row r="33" spans="1:14" ht="12.95">
      <c r="A33" s="10">
        <f t="shared" si="4"/>
        <v>43229</v>
      </c>
      <c r="B33" s="7">
        <f t="shared" si="0"/>
        <v>3</v>
      </c>
      <c r="C33" s="7" t="str">
        <f t="shared" si="9"/>
        <v>Wednesday</v>
      </c>
      <c r="D33" s="7" t="str">
        <f t="shared" si="1"/>
        <v>no</v>
      </c>
      <c r="E33" s="7">
        <f t="shared" si="5"/>
        <v>4</v>
      </c>
      <c r="F33" s="7">
        <f t="shared" si="6"/>
        <v>3</v>
      </c>
      <c r="G33" s="7">
        <f t="shared" si="2"/>
        <v>3</v>
      </c>
      <c r="H33" s="2"/>
      <c r="I33" s="11" t="str">
        <f t="shared" si="7"/>
        <v/>
      </c>
      <c r="J33" s="4" t="str">
        <f t="shared" si="8"/>
        <v/>
      </c>
      <c r="K33" s="5" t="str">
        <f>IF(AND(B33&lt;6,F33&lt;3),"am",IF(B33&lt;6,"pm",""))</f>
        <v>pm</v>
      </c>
      <c r="L33" s="79"/>
      <c r="M33" s="18"/>
      <c r="N33" s="58" t="str">
        <f t="shared" si="3"/>
        <v/>
      </c>
    </row>
    <row r="34" spans="1:14" ht="12.95">
      <c r="A34" s="10">
        <f t="shared" si="4"/>
        <v>43229</v>
      </c>
      <c r="B34" s="7">
        <f t="shared" si="0"/>
        <v>3</v>
      </c>
      <c r="C34" s="7" t="str">
        <f t="shared" si="9"/>
        <v>Wednesday</v>
      </c>
      <c r="D34" s="7" t="str">
        <f t="shared" si="1"/>
        <v>no</v>
      </c>
      <c r="E34" s="7">
        <f t="shared" si="5"/>
        <v>4</v>
      </c>
      <c r="F34" s="7">
        <f t="shared" si="6"/>
        <v>4</v>
      </c>
      <c r="G34" s="7">
        <f t="shared" si="2"/>
        <v>4</v>
      </c>
      <c r="H34" s="2"/>
      <c r="I34" s="11" t="str">
        <f t="shared" si="7"/>
        <v/>
      </c>
      <c r="J34" s="4" t="str">
        <f t="shared" si="8"/>
        <v/>
      </c>
      <c r="K34" s="5"/>
      <c r="L34" s="79"/>
      <c r="M34" s="18"/>
      <c r="N34" s="58" t="str">
        <f t="shared" si="3"/>
        <v/>
      </c>
    </row>
    <row r="35" spans="1:14" ht="12.95">
      <c r="A35" s="10">
        <f t="shared" si="4"/>
        <v>43230</v>
      </c>
      <c r="B35" s="7">
        <f t="shared" si="0"/>
        <v>4</v>
      </c>
      <c r="C35" s="7" t="str">
        <f t="shared" si="9"/>
        <v>Thursday</v>
      </c>
      <c r="D35" s="7" t="str">
        <f t="shared" si="1"/>
        <v>no</v>
      </c>
      <c r="E35" s="7">
        <f t="shared" si="5"/>
        <v>4</v>
      </c>
      <c r="F35" s="7">
        <f t="shared" si="6"/>
        <v>1</v>
      </c>
      <c r="G35" s="7">
        <f t="shared" si="2"/>
        <v>1</v>
      </c>
      <c r="H35" s="2"/>
      <c r="I35" s="11">
        <f t="shared" si="7"/>
        <v>43230</v>
      </c>
      <c r="J35" s="4" t="str">
        <f t="shared" si="8"/>
        <v>Thursday</v>
      </c>
      <c r="K35" s="5" t="str">
        <f>IF(AND(B35&lt;6,F35&lt;3),"am",IF(B35&lt;6,"pm",""))</f>
        <v>am</v>
      </c>
      <c r="L35" s="79"/>
      <c r="M35" s="18"/>
      <c r="N35" s="58" t="str">
        <f t="shared" si="3"/>
        <v/>
      </c>
    </row>
    <row r="36" spans="1:14" ht="12.95">
      <c r="A36" s="10">
        <f t="shared" si="4"/>
        <v>43230</v>
      </c>
      <c r="B36" s="7">
        <f t="shared" si="0"/>
        <v>4</v>
      </c>
      <c r="C36" s="7" t="str">
        <f t="shared" si="9"/>
        <v>Thursday</v>
      </c>
      <c r="D36" s="7" t="str">
        <f t="shared" si="1"/>
        <v>no</v>
      </c>
      <c r="E36" s="7">
        <f t="shared" si="5"/>
        <v>4</v>
      </c>
      <c r="F36" s="7">
        <f t="shared" si="6"/>
        <v>2</v>
      </c>
      <c r="G36" s="7">
        <f t="shared" si="2"/>
        <v>2</v>
      </c>
      <c r="H36" s="2"/>
      <c r="I36" s="11" t="str">
        <f t="shared" si="7"/>
        <v/>
      </c>
      <c r="J36" s="4" t="str">
        <f t="shared" si="8"/>
        <v/>
      </c>
      <c r="K36" s="5"/>
      <c r="L36" s="79"/>
      <c r="M36" s="18"/>
      <c r="N36" s="58" t="str">
        <f t="shared" si="3"/>
        <v/>
      </c>
    </row>
    <row r="37" spans="1:14" ht="12.95">
      <c r="A37" s="10">
        <f t="shared" si="4"/>
        <v>43230</v>
      </c>
      <c r="B37" s="7">
        <f t="shared" si="0"/>
        <v>4</v>
      </c>
      <c r="C37" s="7" t="str">
        <f t="shared" si="9"/>
        <v>Thursday</v>
      </c>
      <c r="D37" s="7" t="str">
        <f t="shared" si="1"/>
        <v>no</v>
      </c>
      <c r="E37" s="7">
        <f t="shared" si="5"/>
        <v>4</v>
      </c>
      <c r="F37" s="7">
        <f t="shared" si="6"/>
        <v>3</v>
      </c>
      <c r="G37" s="7">
        <f t="shared" si="2"/>
        <v>3</v>
      </c>
      <c r="H37" s="2"/>
      <c r="I37" s="11" t="str">
        <f t="shared" si="7"/>
        <v/>
      </c>
      <c r="J37" s="4" t="str">
        <f t="shared" si="8"/>
        <v/>
      </c>
      <c r="K37" s="5" t="str">
        <f>IF(AND(B37&lt;6,F37&lt;3),"am",IF(B37&lt;6,"pm",""))</f>
        <v>pm</v>
      </c>
      <c r="L37" s="79"/>
      <c r="M37" s="18"/>
      <c r="N37" s="58" t="str">
        <f t="shared" si="3"/>
        <v/>
      </c>
    </row>
    <row r="38" spans="1:14" ht="12.95">
      <c r="A38" s="10">
        <f t="shared" si="4"/>
        <v>43230</v>
      </c>
      <c r="B38" s="7">
        <f t="shared" si="0"/>
        <v>4</v>
      </c>
      <c r="C38" s="7" t="str">
        <f t="shared" si="9"/>
        <v>Thursday</v>
      </c>
      <c r="D38" s="7" t="str">
        <f t="shared" si="1"/>
        <v>no</v>
      </c>
      <c r="E38" s="7">
        <f t="shared" si="5"/>
        <v>4</v>
      </c>
      <c r="F38" s="7">
        <f t="shared" si="6"/>
        <v>4</v>
      </c>
      <c r="G38" s="7">
        <f t="shared" si="2"/>
        <v>4</v>
      </c>
      <c r="H38" s="2"/>
      <c r="I38" s="11" t="str">
        <f t="shared" si="7"/>
        <v/>
      </c>
      <c r="J38" s="4" t="str">
        <f t="shared" si="8"/>
        <v/>
      </c>
      <c r="K38" s="5"/>
      <c r="L38" s="79"/>
      <c r="M38" s="18"/>
      <c r="N38" s="58" t="str">
        <f t="shared" si="3"/>
        <v/>
      </c>
    </row>
    <row r="39" spans="1:14" ht="12.95">
      <c r="A39" s="10">
        <f t="shared" si="4"/>
        <v>43231</v>
      </c>
      <c r="B39" s="7">
        <f t="shared" si="0"/>
        <v>5</v>
      </c>
      <c r="C39" s="7" t="str">
        <f t="shared" si="9"/>
        <v>Friday</v>
      </c>
      <c r="D39" s="7" t="str">
        <f t="shared" si="1"/>
        <v>no</v>
      </c>
      <c r="E39" s="7">
        <f t="shared" si="5"/>
        <v>4</v>
      </c>
      <c r="F39" s="7">
        <f t="shared" si="6"/>
        <v>1</v>
      </c>
      <c r="G39" s="7">
        <f t="shared" si="2"/>
        <v>1</v>
      </c>
      <c r="H39" s="2"/>
      <c r="I39" s="11">
        <f t="shared" si="7"/>
        <v>43231</v>
      </c>
      <c r="J39" s="4" t="str">
        <f t="shared" si="8"/>
        <v>Friday</v>
      </c>
      <c r="K39" s="5" t="str">
        <f>IF(AND(B39&lt;6,F39&lt;3),"am",IF(B39&lt;6,"pm",""))</f>
        <v>am</v>
      </c>
      <c r="L39" s="79"/>
      <c r="M39" s="18"/>
      <c r="N39" s="58" t="str">
        <f t="shared" si="3"/>
        <v/>
      </c>
    </row>
    <row r="40" spans="1:14" ht="12.95">
      <c r="A40" s="10">
        <f t="shared" si="4"/>
        <v>43231</v>
      </c>
      <c r="B40" s="7">
        <f t="shared" si="0"/>
        <v>5</v>
      </c>
      <c r="C40" s="7" t="str">
        <f t="shared" si="9"/>
        <v>Friday</v>
      </c>
      <c r="D40" s="7" t="str">
        <f t="shared" si="1"/>
        <v>no</v>
      </c>
      <c r="E40" s="7">
        <f t="shared" si="5"/>
        <v>4</v>
      </c>
      <c r="F40" s="7">
        <f t="shared" si="6"/>
        <v>2</v>
      </c>
      <c r="G40" s="7">
        <f t="shared" si="2"/>
        <v>2</v>
      </c>
      <c r="H40" s="2"/>
      <c r="I40" s="11" t="str">
        <f t="shared" si="7"/>
        <v/>
      </c>
      <c r="J40" s="4" t="str">
        <f t="shared" si="8"/>
        <v/>
      </c>
      <c r="K40" s="5"/>
      <c r="L40" s="79"/>
      <c r="M40" s="18"/>
      <c r="N40" s="58" t="str">
        <f t="shared" si="3"/>
        <v/>
      </c>
    </row>
    <row r="41" spans="1:14" ht="12.95">
      <c r="A41" s="10">
        <f t="shared" si="4"/>
        <v>43231</v>
      </c>
      <c r="B41" s="7">
        <f t="shared" si="0"/>
        <v>5</v>
      </c>
      <c r="C41" s="7" t="str">
        <f t="shared" si="9"/>
        <v>Friday</v>
      </c>
      <c r="D41" s="7" t="str">
        <f t="shared" si="1"/>
        <v>no</v>
      </c>
      <c r="E41" s="7">
        <f t="shared" si="5"/>
        <v>4</v>
      </c>
      <c r="F41" s="7">
        <f t="shared" si="6"/>
        <v>3</v>
      </c>
      <c r="G41" s="7">
        <f t="shared" si="2"/>
        <v>3</v>
      </c>
      <c r="H41" s="2"/>
      <c r="I41" s="11" t="str">
        <f t="shared" si="7"/>
        <v/>
      </c>
      <c r="J41" s="4" t="str">
        <f t="shared" si="8"/>
        <v/>
      </c>
      <c r="K41" s="5" t="str">
        <f>IF(AND(B41&lt;6,F41&lt;3),"am",IF(B41&lt;6,"pm",""))</f>
        <v>pm</v>
      </c>
      <c r="L41" s="79"/>
      <c r="M41" s="18"/>
      <c r="N41" s="58" t="str">
        <f t="shared" si="3"/>
        <v/>
      </c>
    </row>
    <row r="42" spans="1:14" ht="12.95">
      <c r="A42" s="10">
        <f t="shared" si="4"/>
        <v>43231</v>
      </c>
      <c r="B42" s="7">
        <f t="shared" si="0"/>
        <v>5</v>
      </c>
      <c r="C42" s="7" t="str">
        <f t="shared" si="9"/>
        <v>Friday</v>
      </c>
      <c r="D42" s="7" t="str">
        <f t="shared" si="1"/>
        <v>no</v>
      </c>
      <c r="E42" s="7">
        <f t="shared" si="5"/>
        <v>4</v>
      </c>
      <c r="F42" s="7">
        <f t="shared" si="6"/>
        <v>4</v>
      </c>
      <c r="G42" s="7">
        <f t="shared" si="2"/>
        <v>4</v>
      </c>
      <c r="H42" s="2"/>
      <c r="I42" s="11" t="str">
        <f t="shared" si="7"/>
        <v/>
      </c>
      <c r="J42" s="4" t="str">
        <f t="shared" si="8"/>
        <v/>
      </c>
      <c r="K42" s="5"/>
      <c r="L42" s="79"/>
      <c r="M42" s="18"/>
      <c r="N42" s="58" t="str">
        <f t="shared" si="3"/>
        <v/>
      </c>
    </row>
    <row r="43" spans="1:14" ht="12.95">
      <c r="A43" s="10">
        <f t="shared" si="4"/>
        <v>43232</v>
      </c>
      <c r="B43" s="7">
        <f t="shared" si="0"/>
        <v>6</v>
      </c>
      <c r="C43" s="7" t="str">
        <f t="shared" si="9"/>
        <v>Saturday</v>
      </c>
      <c r="D43" s="7" t="str">
        <f t="shared" si="1"/>
        <v>no</v>
      </c>
      <c r="E43" s="7">
        <f t="shared" si="5"/>
        <v>1</v>
      </c>
      <c r="F43" s="7">
        <f t="shared" si="6"/>
        <v>1</v>
      </c>
      <c r="G43" s="7">
        <f t="shared" si="2"/>
        <v>4</v>
      </c>
      <c r="H43" s="2"/>
      <c r="I43" s="11">
        <f t="shared" si="7"/>
        <v>43232</v>
      </c>
      <c r="J43" s="4" t="str">
        <f t="shared" si="8"/>
        <v>Saturday</v>
      </c>
      <c r="K43" s="5" t="str">
        <f>IF(AND(B43&lt;6,F43&lt;3),"am",IF(B43&lt;6,"pm",""))</f>
        <v/>
      </c>
      <c r="L43" s="79"/>
      <c r="M43" s="18"/>
      <c r="N43" s="58" t="str">
        <f t="shared" si="3"/>
        <v/>
      </c>
    </row>
    <row r="44" spans="1:14" ht="12.95">
      <c r="A44" s="10">
        <f t="shared" si="4"/>
        <v>43233</v>
      </c>
      <c r="B44" s="7">
        <f t="shared" si="0"/>
        <v>7</v>
      </c>
      <c r="C44" s="7" t="str">
        <f t="shared" si="9"/>
        <v>Sunday</v>
      </c>
      <c r="D44" s="7" t="str">
        <f t="shared" si="1"/>
        <v>no</v>
      </c>
      <c r="E44" s="7">
        <f t="shared" si="5"/>
        <v>2</v>
      </c>
      <c r="F44" s="7">
        <f t="shared" si="6"/>
        <v>1</v>
      </c>
      <c r="G44" s="7">
        <f t="shared" si="2"/>
        <v>4</v>
      </c>
      <c r="H44" s="2"/>
      <c r="I44" s="11">
        <f t="shared" si="7"/>
        <v>43233</v>
      </c>
      <c r="J44" s="4" t="str">
        <f t="shared" si="8"/>
        <v>Sunday</v>
      </c>
      <c r="K44" s="5"/>
      <c r="L44" s="79"/>
      <c r="M44" s="18"/>
      <c r="N44" s="58" t="str">
        <f t="shared" si="3"/>
        <v/>
      </c>
    </row>
    <row r="45" spans="1:14" ht="12.95">
      <c r="A45" s="10">
        <f t="shared" si="4"/>
        <v>43233</v>
      </c>
      <c r="B45" s="7">
        <f t="shared" si="0"/>
        <v>7</v>
      </c>
      <c r="C45" s="7" t="str">
        <f t="shared" si="9"/>
        <v>Sunday</v>
      </c>
      <c r="D45" s="7" t="str">
        <f t="shared" si="1"/>
        <v>yes</v>
      </c>
      <c r="E45" s="7">
        <f t="shared" si="5"/>
        <v>2</v>
      </c>
      <c r="F45" s="7">
        <f t="shared" si="6"/>
        <v>2</v>
      </c>
      <c r="G45" s="7" t="str">
        <f t="shared" si="2"/>
        <v/>
      </c>
      <c r="H45" s="2"/>
      <c r="I45" s="11" t="str">
        <f t="shared" si="7"/>
        <v/>
      </c>
      <c r="J45" s="4" t="str">
        <f t="shared" si="8"/>
        <v/>
      </c>
      <c r="K45" s="5" t="str">
        <f>IF(AND(B45&lt;6,F45&lt;3),"am",IF(B45&lt;6,"pm",""))</f>
        <v/>
      </c>
      <c r="L45" s="79"/>
      <c r="M45" s="18"/>
      <c r="N45" s="58" t="str">
        <f t="shared" si="3"/>
        <v/>
      </c>
    </row>
    <row r="46" spans="1:14" ht="12.95">
      <c r="A46" s="10">
        <f t="shared" si="4"/>
        <v>43234</v>
      </c>
      <c r="B46" s="7">
        <f t="shared" si="0"/>
        <v>1</v>
      </c>
      <c r="C46" s="7" t="str">
        <f t="shared" si="9"/>
        <v>Monday</v>
      </c>
      <c r="D46" s="7" t="str">
        <f t="shared" si="1"/>
        <v>no</v>
      </c>
      <c r="E46" s="7">
        <f t="shared" si="5"/>
        <v>4</v>
      </c>
      <c r="F46" s="7">
        <f t="shared" si="6"/>
        <v>1</v>
      </c>
      <c r="G46" s="7">
        <f t="shared" si="2"/>
        <v>1</v>
      </c>
      <c r="H46" s="2"/>
      <c r="I46" s="11">
        <f t="shared" si="7"/>
        <v>43234</v>
      </c>
      <c r="J46" s="4" t="str">
        <f t="shared" si="8"/>
        <v>Monday</v>
      </c>
      <c r="K46" s="5"/>
      <c r="L46" s="79"/>
      <c r="M46" s="18"/>
      <c r="N46" s="58" t="str">
        <f t="shared" si="3"/>
        <v/>
      </c>
    </row>
    <row r="47" spans="1:14" ht="12.95">
      <c r="A47" s="10">
        <f t="shared" si="4"/>
        <v>43234</v>
      </c>
      <c r="B47" s="7">
        <f t="shared" si="0"/>
        <v>1</v>
      </c>
      <c r="C47" s="7" t="str">
        <f t="shared" si="9"/>
        <v>Monday</v>
      </c>
      <c r="D47" s="7" t="str">
        <f t="shared" si="1"/>
        <v>no</v>
      </c>
      <c r="E47" s="7">
        <f t="shared" si="5"/>
        <v>4</v>
      </c>
      <c r="F47" s="7">
        <f t="shared" si="6"/>
        <v>2</v>
      </c>
      <c r="G47" s="7">
        <f t="shared" si="2"/>
        <v>2</v>
      </c>
      <c r="H47" s="2"/>
      <c r="I47" s="11" t="str">
        <f t="shared" si="7"/>
        <v/>
      </c>
      <c r="J47" s="4" t="str">
        <f t="shared" si="8"/>
        <v/>
      </c>
      <c r="K47" s="5" t="str">
        <f>IF(AND(B47&lt;6,F47&lt;3),"am",IF(B47&lt;6,"pm",""))</f>
        <v>am</v>
      </c>
      <c r="L47" s="79"/>
      <c r="M47" s="18"/>
      <c r="N47" s="58" t="str">
        <f t="shared" si="3"/>
        <v/>
      </c>
    </row>
    <row r="48" spans="1:14" ht="12.95">
      <c r="A48" s="10">
        <f t="shared" si="4"/>
        <v>43234</v>
      </c>
      <c r="B48" s="7">
        <f t="shared" si="0"/>
        <v>1</v>
      </c>
      <c r="C48" s="7" t="str">
        <f t="shared" si="9"/>
        <v>Monday</v>
      </c>
      <c r="D48" s="7" t="str">
        <f t="shared" si="1"/>
        <v>no</v>
      </c>
      <c r="E48" s="7">
        <f t="shared" si="5"/>
        <v>4</v>
      </c>
      <c r="F48" s="7">
        <f t="shared" si="6"/>
        <v>3</v>
      </c>
      <c r="G48" s="7">
        <f t="shared" si="2"/>
        <v>3</v>
      </c>
      <c r="H48" s="2"/>
      <c r="I48" s="11" t="str">
        <f t="shared" si="7"/>
        <v/>
      </c>
      <c r="J48" s="4" t="str">
        <f t="shared" si="8"/>
        <v/>
      </c>
      <c r="K48" s="5"/>
      <c r="L48" s="79"/>
      <c r="M48" s="18"/>
      <c r="N48" s="58" t="str">
        <f t="shared" si="3"/>
        <v/>
      </c>
    </row>
    <row r="49" spans="1:14" ht="12.95">
      <c r="A49" s="10">
        <f t="shared" si="4"/>
        <v>43234</v>
      </c>
      <c r="B49" s="7">
        <f t="shared" si="0"/>
        <v>1</v>
      </c>
      <c r="C49" s="7" t="str">
        <f t="shared" si="9"/>
        <v>Monday</v>
      </c>
      <c r="D49" s="7" t="str">
        <f t="shared" si="1"/>
        <v>no</v>
      </c>
      <c r="E49" s="7">
        <f t="shared" si="5"/>
        <v>4</v>
      </c>
      <c r="F49" s="7">
        <f t="shared" si="6"/>
        <v>4</v>
      </c>
      <c r="G49" s="7">
        <f t="shared" si="2"/>
        <v>4</v>
      </c>
      <c r="H49" s="2"/>
      <c r="I49" s="11" t="str">
        <f t="shared" si="7"/>
        <v/>
      </c>
      <c r="J49" s="4" t="str">
        <f t="shared" si="8"/>
        <v/>
      </c>
      <c r="K49" s="5"/>
      <c r="L49" s="79"/>
      <c r="M49" s="18"/>
      <c r="N49" s="58" t="str">
        <f t="shared" si="3"/>
        <v/>
      </c>
    </row>
    <row r="50" spans="1:14" ht="12.95">
      <c r="A50" s="10">
        <f t="shared" si="4"/>
        <v>43235</v>
      </c>
      <c r="B50" s="7">
        <f t="shared" si="0"/>
        <v>2</v>
      </c>
      <c r="C50" s="7" t="str">
        <f t="shared" si="9"/>
        <v>Tuesday</v>
      </c>
      <c r="D50" s="7" t="str">
        <f t="shared" si="1"/>
        <v>no</v>
      </c>
      <c r="E50" s="7">
        <f t="shared" si="5"/>
        <v>4</v>
      </c>
      <c r="F50" s="7">
        <f t="shared" si="6"/>
        <v>1</v>
      </c>
      <c r="G50" s="7">
        <f t="shared" si="2"/>
        <v>1</v>
      </c>
      <c r="H50" s="2"/>
      <c r="I50" s="11">
        <f t="shared" si="7"/>
        <v>43235</v>
      </c>
      <c r="J50" s="4" t="str">
        <f t="shared" si="8"/>
        <v>Tuesday</v>
      </c>
      <c r="K50" s="5" t="str">
        <f>IF(AND(B50&lt;6,F50&lt;3),"am",IF(B50&lt;6,"pm",""))</f>
        <v>am</v>
      </c>
      <c r="L50" s="79"/>
      <c r="M50" s="18"/>
      <c r="N50" s="58" t="str">
        <f t="shared" si="3"/>
        <v/>
      </c>
    </row>
    <row r="51" spans="1:14" ht="12.95">
      <c r="A51" s="10">
        <f t="shared" si="4"/>
        <v>43235</v>
      </c>
      <c r="B51" s="7">
        <f t="shared" si="0"/>
        <v>2</v>
      </c>
      <c r="C51" s="7" t="str">
        <f t="shared" si="9"/>
        <v>Tuesday</v>
      </c>
      <c r="D51" s="7" t="str">
        <f t="shared" si="1"/>
        <v>no</v>
      </c>
      <c r="E51" s="7">
        <f t="shared" si="5"/>
        <v>4</v>
      </c>
      <c r="F51" s="7">
        <f t="shared" si="6"/>
        <v>2</v>
      </c>
      <c r="G51" s="7">
        <f t="shared" si="2"/>
        <v>2</v>
      </c>
      <c r="H51" s="2"/>
      <c r="I51" s="11" t="str">
        <f t="shared" si="7"/>
        <v/>
      </c>
      <c r="J51" s="4" t="str">
        <f t="shared" si="8"/>
        <v/>
      </c>
      <c r="K51" s="5"/>
      <c r="L51" s="79"/>
      <c r="M51" s="18"/>
      <c r="N51" s="58" t="str">
        <f t="shared" si="3"/>
        <v/>
      </c>
    </row>
    <row r="52" spans="1:14" ht="12.95">
      <c r="A52" s="10">
        <f t="shared" si="4"/>
        <v>43235</v>
      </c>
      <c r="B52" s="7">
        <f t="shared" si="0"/>
        <v>2</v>
      </c>
      <c r="C52" s="7" t="str">
        <f t="shared" si="9"/>
        <v>Tuesday</v>
      </c>
      <c r="D52" s="7" t="str">
        <f t="shared" si="1"/>
        <v>no</v>
      </c>
      <c r="E52" s="7">
        <f t="shared" si="5"/>
        <v>4</v>
      </c>
      <c r="F52" s="7">
        <f t="shared" si="6"/>
        <v>3</v>
      </c>
      <c r="G52" s="7">
        <f t="shared" si="2"/>
        <v>3</v>
      </c>
      <c r="H52" s="2"/>
      <c r="I52" s="11" t="str">
        <f t="shared" si="7"/>
        <v/>
      </c>
      <c r="J52" s="4" t="str">
        <f t="shared" si="8"/>
        <v/>
      </c>
      <c r="K52" s="5" t="str">
        <f>IF(AND(B52&lt;6,F52&lt;3),"am",IF(B52&lt;6,"pm",""))</f>
        <v>pm</v>
      </c>
      <c r="L52" s="79"/>
      <c r="M52" s="18"/>
      <c r="N52" s="58" t="str">
        <f t="shared" si="3"/>
        <v/>
      </c>
    </row>
    <row r="53" spans="1:14" ht="12.95">
      <c r="A53" s="10">
        <f t="shared" si="4"/>
        <v>43235</v>
      </c>
      <c r="B53" s="7">
        <f t="shared" si="0"/>
        <v>2</v>
      </c>
      <c r="C53" s="7" t="str">
        <f t="shared" si="9"/>
        <v>Tuesday</v>
      </c>
      <c r="D53" s="7" t="str">
        <f t="shared" si="1"/>
        <v>no</v>
      </c>
      <c r="E53" s="7">
        <f t="shared" si="5"/>
        <v>4</v>
      </c>
      <c r="F53" s="7">
        <f t="shared" si="6"/>
        <v>4</v>
      </c>
      <c r="G53" s="7">
        <f t="shared" si="2"/>
        <v>4</v>
      </c>
      <c r="H53" s="2"/>
      <c r="I53" s="11" t="str">
        <f t="shared" si="7"/>
        <v/>
      </c>
      <c r="J53" s="4" t="str">
        <f t="shared" si="8"/>
        <v/>
      </c>
      <c r="K53" s="5"/>
      <c r="L53" s="79"/>
      <c r="M53" s="18"/>
      <c r="N53" s="58" t="str">
        <f t="shared" si="3"/>
        <v/>
      </c>
    </row>
    <row r="54" spans="1:14" ht="12.95">
      <c r="A54" s="10">
        <f t="shared" si="4"/>
        <v>43236</v>
      </c>
      <c r="B54" s="7">
        <f t="shared" si="0"/>
        <v>3</v>
      </c>
      <c r="C54" s="7" t="str">
        <f t="shared" si="9"/>
        <v>Wednesday</v>
      </c>
      <c r="D54" s="7" t="str">
        <f t="shared" si="1"/>
        <v>no</v>
      </c>
      <c r="E54" s="7">
        <f t="shared" si="5"/>
        <v>4</v>
      </c>
      <c r="F54" s="7">
        <f t="shared" si="6"/>
        <v>1</v>
      </c>
      <c r="G54" s="7">
        <f t="shared" si="2"/>
        <v>1</v>
      </c>
      <c r="H54" s="2"/>
      <c r="I54" s="11">
        <f t="shared" si="7"/>
        <v>43236</v>
      </c>
      <c r="J54" s="4" t="str">
        <f t="shared" si="8"/>
        <v>Wednesday</v>
      </c>
      <c r="K54" s="5" t="str">
        <f>IF(AND(B54&lt;6,F54&lt;3),"am",IF(B54&lt;6,"pm",""))</f>
        <v>am</v>
      </c>
      <c r="L54" s="79"/>
      <c r="M54" s="18"/>
      <c r="N54" s="58" t="str">
        <f t="shared" si="3"/>
        <v/>
      </c>
    </row>
    <row r="55" spans="1:14" ht="12.95">
      <c r="A55" s="10">
        <f t="shared" si="4"/>
        <v>43236</v>
      </c>
      <c r="B55" s="7">
        <f t="shared" si="0"/>
        <v>3</v>
      </c>
      <c r="C55" s="7" t="str">
        <f t="shared" si="9"/>
        <v>Wednesday</v>
      </c>
      <c r="D55" s="7" t="str">
        <f t="shared" si="1"/>
        <v>no</v>
      </c>
      <c r="E55" s="7">
        <f t="shared" si="5"/>
        <v>4</v>
      </c>
      <c r="F55" s="7">
        <f t="shared" si="6"/>
        <v>2</v>
      </c>
      <c r="G55" s="7">
        <f t="shared" si="2"/>
        <v>2</v>
      </c>
      <c r="H55" s="2"/>
      <c r="I55" s="11" t="str">
        <f t="shared" si="7"/>
        <v/>
      </c>
      <c r="J55" s="4" t="str">
        <f t="shared" si="8"/>
        <v/>
      </c>
      <c r="K55" s="5"/>
      <c r="L55" s="79"/>
      <c r="M55" s="18"/>
      <c r="N55" s="58" t="str">
        <f t="shared" si="3"/>
        <v/>
      </c>
    </row>
    <row r="56" spans="1:14" ht="12.95">
      <c r="A56" s="10">
        <f t="shared" si="4"/>
        <v>43236</v>
      </c>
      <c r="B56" s="7">
        <f t="shared" si="0"/>
        <v>3</v>
      </c>
      <c r="C56" s="7" t="str">
        <f t="shared" si="9"/>
        <v>Wednesday</v>
      </c>
      <c r="D56" s="7" t="str">
        <f t="shared" si="1"/>
        <v>no</v>
      </c>
      <c r="E56" s="7">
        <f t="shared" si="5"/>
        <v>4</v>
      </c>
      <c r="F56" s="7">
        <f t="shared" si="6"/>
        <v>3</v>
      </c>
      <c r="G56" s="7">
        <f t="shared" si="2"/>
        <v>3</v>
      </c>
      <c r="H56" s="2"/>
      <c r="I56" s="11" t="str">
        <f t="shared" si="7"/>
        <v/>
      </c>
      <c r="J56" s="4" t="str">
        <f t="shared" si="8"/>
        <v/>
      </c>
      <c r="K56" s="5" t="str">
        <f>IF(AND(B56&lt;6,F56&lt;3),"am",IF(B56&lt;6,"pm",""))</f>
        <v>pm</v>
      </c>
      <c r="L56" s="79"/>
      <c r="M56" s="18"/>
      <c r="N56" s="58" t="str">
        <f t="shared" si="3"/>
        <v/>
      </c>
    </row>
    <row r="57" spans="1:14" ht="12.95">
      <c r="A57" s="10">
        <f t="shared" si="4"/>
        <v>43236</v>
      </c>
      <c r="B57" s="7">
        <f t="shared" si="0"/>
        <v>3</v>
      </c>
      <c r="C57" s="7" t="str">
        <f t="shared" si="9"/>
        <v>Wednesday</v>
      </c>
      <c r="D57" s="7" t="str">
        <f t="shared" si="1"/>
        <v>no</v>
      </c>
      <c r="E57" s="7">
        <f t="shared" si="5"/>
        <v>4</v>
      </c>
      <c r="F57" s="7">
        <f t="shared" si="6"/>
        <v>4</v>
      </c>
      <c r="G57" s="7">
        <f t="shared" si="2"/>
        <v>4</v>
      </c>
      <c r="H57" s="2"/>
      <c r="I57" s="11" t="str">
        <f t="shared" si="7"/>
        <v/>
      </c>
      <c r="J57" s="4" t="str">
        <f t="shared" si="8"/>
        <v/>
      </c>
      <c r="K57" s="5"/>
      <c r="L57" s="79"/>
      <c r="M57" s="18"/>
      <c r="N57" s="58" t="str">
        <f t="shared" si="3"/>
        <v/>
      </c>
    </row>
    <row r="58" spans="1:14" ht="12.95">
      <c r="A58" s="10">
        <f t="shared" si="4"/>
        <v>43237</v>
      </c>
      <c r="B58" s="7">
        <f t="shared" si="0"/>
        <v>4</v>
      </c>
      <c r="C58" s="7" t="str">
        <f t="shared" si="9"/>
        <v>Thursday</v>
      </c>
      <c r="D58" s="7" t="str">
        <f t="shared" si="1"/>
        <v>no</v>
      </c>
      <c r="E58" s="7">
        <f t="shared" si="5"/>
        <v>4</v>
      </c>
      <c r="F58" s="7">
        <f t="shared" si="6"/>
        <v>1</v>
      </c>
      <c r="G58" s="7">
        <f t="shared" si="2"/>
        <v>1</v>
      </c>
      <c r="H58" s="2"/>
      <c r="I58" s="11">
        <f t="shared" si="7"/>
        <v>43237</v>
      </c>
      <c r="J58" s="4" t="str">
        <f t="shared" si="8"/>
        <v>Thursday</v>
      </c>
      <c r="K58" s="5" t="str">
        <f>IF(AND(B58&lt;6,F58&lt;3),"am",IF(B58&lt;6,"pm",""))</f>
        <v>am</v>
      </c>
      <c r="L58" s="79"/>
      <c r="M58" s="18"/>
      <c r="N58" s="58" t="str">
        <f t="shared" si="3"/>
        <v/>
      </c>
    </row>
    <row r="59" spans="1:14" ht="12.95">
      <c r="A59" s="10">
        <f t="shared" si="4"/>
        <v>43237</v>
      </c>
      <c r="B59" s="7">
        <f t="shared" si="0"/>
        <v>4</v>
      </c>
      <c r="C59" s="7" t="str">
        <f t="shared" si="9"/>
        <v>Thursday</v>
      </c>
      <c r="D59" s="7" t="str">
        <f t="shared" si="1"/>
        <v>no</v>
      </c>
      <c r="E59" s="7">
        <f t="shared" si="5"/>
        <v>4</v>
      </c>
      <c r="F59" s="7">
        <f t="shared" si="6"/>
        <v>2</v>
      </c>
      <c r="G59" s="7">
        <f t="shared" si="2"/>
        <v>2</v>
      </c>
      <c r="H59" s="2"/>
      <c r="I59" s="11" t="str">
        <f t="shared" si="7"/>
        <v/>
      </c>
      <c r="J59" s="4" t="str">
        <f t="shared" si="8"/>
        <v/>
      </c>
      <c r="K59" s="5"/>
      <c r="L59" s="79"/>
      <c r="M59" s="18"/>
      <c r="N59" s="58" t="str">
        <f t="shared" si="3"/>
        <v/>
      </c>
    </row>
    <row r="60" spans="1:14" ht="12.95">
      <c r="A60" s="10">
        <f t="shared" si="4"/>
        <v>43237</v>
      </c>
      <c r="B60" s="7">
        <f t="shared" si="0"/>
        <v>4</v>
      </c>
      <c r="C60" s="7" t="str">
        <f t="shared" si="9"/>
        <v>Thursday</v>
      </c>
      <c r="D60" s="7" t="str">
        <f t="shared" si="1"/>
        <v>no</v>
      </c>
      <c r="E60" s="7">
        <f t="shared" si="5"/>
        <v>4</v>
      </c>
      <c r="F60" s="7">
        <f t="shared" si="6"/>
        <v>3</v>
      </c>
      <c r="G60" s="7">
        <f t="shared" si="2"/>
        <v>3</v>
      </c>
      <c r="H60" s="2"/>
      <c r="I60" s="11" t="str">
        <f t="shared" si="7"/>
        <v/>
      </c>
      <c r="J60" s="4" t="str">
        <f t="shared" si="8"/>
        <v/>
      </c>
      <c r="K60" s="5" t="str">
        <f>IF(AND(B60&lt;6,F60&lt;3),"am",IF(B60&lt;6,"pm",""))</f>
        <v>pm</v>
      </c>
      <c r="L60" s="79"/>
      <c r="M60" s="18"/>
      <c r="N60" s="58" t="str">
        <f t="shared" si="3"/>
        <v/>
      </c>
    </row>
    <row r="61" spans="1:14" ht="12.95">
      <c r="A61" s="10">
        <f t="shared" si="4"/>
        <v>43237</v>
      </c>
      <c r="B61" s="7">
        <f t="shared" si="0"/>
        <v>4</v>
      </c>
      <c r="C61" s="7" t="str">
        <f t="shared" si="9"/>
        <v>Thursday</v>
      </c>
      <c r="D61" s="7" t="str">
        <f t="shared" si="1"/>
        <v>no</v>
      </c>
      <c r="E61" s="7">
        <f t="shared" si="5"/>
        <v>4</v>
      </c>
      <c r="F61" s="7">
        <f t="shared" si="6"/>
        <v>4</v>
      </c>
      <c r="G61" s="7">
        <f t="shared" si="2"/>
        <v>4</v>
      </c>
      <c r="H61" s="2"/>
      <c r="I61" s="11" t="str">
        <f t="shared" si="7"/>
        <v/>
      </c>
      <c r="J61" s="4" t="str">
        <f t="shared" si="8"/>
        <v/>
      </c>
      <c r="K61" s="5"/>
      <c r="L61" s="79"/>
      <c r="M61" s="18"/>
      <c r="N61" s="58" t="str">
        <f t="shared" si="3"/>
        <v/>
      </c>
    </row>
    <row r="62" spans="1:14" ht="12.95">
      <c r="A62" s="10">
        <f t="shared" si="4"/>
        <v>43238</v>
      </c>
      <c r="B62" s="7">
        <f t="shared" si="0"/>
        <v>5</v>
      </c>
      <c r="C62" s="7" t="str">
        <f t="shared" si="9"/>
        <v>Friday</v>
      </c>
      <c r="D62" s="7" t="str">
        <f t="shared" si="1"/>
        <v>no</v>
      </c>
      <c r="E62" s="7">
        <f t="shared" si="5"/>
        <v>4</v>
      </c>
      <c r="F62" s="7">
        <f t="shared" si="6"/>
        <v>1</v>
      </c>
      <c r="G62" s="7">
        <f t="shared" si="2"/>
        <v>1</v>
      </c>
      <c r="H62" s="2"/>
      <c r="I62" s="11">
        <f t="shared" si="7"/>
        <v>43238</v>
      </c>
      <c r="J62" s="4" t="str">
        <f t="shared" si="8"/>
        <v>Friday</v>
      </c>
      <c r="K62" s="5" t="str">
        <f>IF(AND(B62&lt;6,F62&lt;3),"am",IF(B62&lt;6,"pm",""))</f>
        <v>am</v>
      </c>
      <c r="L62" s="79"/>
      <c r="M62" s="18"/>
      <c r="N62" s="58" t="str">
        <f t="shared" si="3"/>
        <v/>
      </c>
    </row>
    <row r="63" spans="1:14" ht="12.95">
      <c r="A63" s="10">
        <f t="shared" si="4"/>
        <v>43238</v>
      </c>
      <c r="B63" s="7">
        <f t="shared" si="0"/>
        <v>5</v>
      </c>
      <c r="C63" s="7" t="str">
        <f t="shared" si="9"/>
        <v>Friday</v>
      </c>
      <c r="D63" s="7" t="str">
        <f t="shared" si="1"/>
        <v>no</v>
      </c>
      <c r="E63" s="7">
        <f t="shared" si="5"/>
        <v>4</v>
      </c>
      <c r="F63" s="7">
        <f t="shared" si="6"/>
        <v>2</v>
      </c>
      <c r="G63" s="7">
        <f t="shared" si="2"/>
        <v>2</v>
      </c>
      <c r="H63" s="2"/>
      <c r="I63" s="11" t="str">
        <f t="shared" si="7"/>
        <v/>
      </c>
      <c r="J63" s="4" t="str">
        <f t="shared" si="8"/>
        <v/>
      </c>
      <c r="K63" s="5"/>
      <c r="L63" s="79"/>
      <c r="M63" s="18"/>
      <c r="N63" s="58" t="str">
        <f t="shared" si="3"/>
        <v/>
      </c>
    </row>
    <row r="64" spans="1:14" ht="12.95">
      <c r="A64" s="10">
        <f t="shared" si="4"/>
        <v>43238</v>
      </c>
      <c r="B64" s="7">
        <f t="shared" si="0"/>
        <v>5</v>
      </c>
      <c r="C64" s="7" t="str">
        <f t="shared" si="9"/>
        <v>Friday</v>
      </c>
      <c r="D64" s="7" t="str">
        <f t="shared" si="1"/>
        <v>no</v>
      </c>
      <c r="E64" s="7">
        <f t="shared" si="5"/>
        <v>4</v>
      </c>
      <c r="F64" s="7">
        <f t="shared" si="6"/>
        <v>3</v>
      </c>
      <c r="G64" s="7">
        <f t="shared" si="2"/>
        <v>3</v>
      </c>
      <c r="H64" s="2"/>
      <c r="I64" s="11" t="str">
        <f t="shared" si="7"/>
        <v/>
      </c>
      <c r="J64" s="4" t="str">
        <f t="shared" si="8"/>
        <v/>
      </c>
      <c r="K64" s="5" t="str">
        <f>IF(AND(B64&lt;6,F64&lt;3),"am",IF(B64&lt;6,"pm",""))</f>
        <v>pm</v>
      </c>
      <c r="L64" s="79"/>
      <c r="M64" s="18"/>
      <c r="N64" s="58" t="str">
        <f t="shared" si="3"/>
        <v/>
      </c>
    </row>
    <row r="65" spans="1:14" ht="12.95">
      <c r="A65" s="10">
        <f t="shared" si="4"/>
        <v>43238</v>
      </c>
      <c r="B65" s="7">
        <f t="shared" si="0"/>
        <v>5</v>
      </c>
      <c r="C65" s="7" t="str">
        <f t="shared" si="9"/>
        <v>Friday</v>
      </c>
      <c r="D65" s="7" t="str">
        <f t="shared" si="1"/>
        <v>no</v>
      </c>
      <c r="E65" s="7">
        <f t="shared" si="5"/>
        <v>4</v>
      </c>
      <c r="F65" s="7">
        <f t="shared" si="6"/>
        <v>4</v>
      </c>
      <c r="G65" s="7">
        <f t="shared" si="2"/>
        <v>4</v>
      </c>
      <c r="H65" s="2"/>
      <c r="I65" s="11" t="str">
        <f t="shared" si="7"/>
        <v/>
      </c>
      <c r="J65" s="4" t="str">
        <f t="shared" si="8"/>
        <v/>
      </c>
      <c r="K65" s="5"/>
      <c r="L65" s="79"/>
      <c r="M65" s="18"/>
      <c r="N65" s="58" t="str">
        <f t="shared" si="3"/>
        <v/>
      </c>
    </row>
    <row r="66" spans="1:14" ht="12.95">
      <c r="A66" s="10">
        <f t="shared" si="4"/>
        <v>43239</v>
      </c>
      <c r="B66" s="7">
        <f t="shared" si="0"/>
        <v>6</v>
      </c>
      <c r="C66" s="7" t="str">
        <f t="shared" si="9"/>
        <v>Saturday</v>
      </c>
      <c r="D66" s="7" t="str">
        <f t="shared" si="1"/>
        <v>no</v>
      </c>
      <c r="E66" s="7">
        <f t="shared" si="5"/>
        <v>1</v>
      </c>
      <c r="F66" s="7">
        <f t="shared" si="6"/>
        <v>1</v>
      </c>
      <c r="G66" s="7">
        <f t="shared" si="2"/>
        <v>4</v>
      </c>
      <c r="H66" s="2"/>
      <c r="I66" s="11">
        <f t="shared" si="7"/>
        <v>43239</v>
      </c>
      <c r="J66" s="4" t="str">
        <f t="shared" si="8"/>
        <v>Saturday</v>
      </c>
      <c r="K66" s="5" t="str">
        <f>IF(AND(B66&lt;6,F66&lt;3),"am",IF(B66&lt;6,"pm",""))</f>
        <v/>
      </c>
      <c r="L66" s="79"/>
      <c r="M66" s="18"/>
      <c r="N66" s="58" t="str">
        <f t="shared" si="3"/>
        <v/>
      </c>
    </row>
    <row r="67" spans="1:14" ht="12.95">
      <c r="A67" s="10">
        <f t="shared" si="4"/>
        <v>43240</v>
      </c>
      <c r="B67" s="7">
        <f t="shared" si="0"/>
        <v>7</v>
      </c>
      <c r="C67" s="7" t="str">
        <f t="shared" si="9"/>
        <v>Sunday</v>
      </c>
      <c r="D67" s="7" t="str">
        <f t="shared" si="1"/>
        <v>no</v>
      </c>
      <c r="E67" s="7">
        <f t="shared" si="5"/>
        <v>2</v>
      </c>
      <c r="F67" s="7">
        <f t="shared" si="6"/>
        <v>1</v>
      </c>
      <c r="G67" s="7">
        <f t="shared" si="2"/>
        <v>4</v>
      </c>
      <c r="H67" s="2"/>
      <c r="I67" s="11">
        <f t="shared" si="7"/>
        <v>43240</v>
      </c>
      <c r="J67" s="4" t="str">
        <f t="shared" si="8"/>
        <v>Sunday</v>
      </c>
      <c r="K67" s="5"/>
      <c r="L67" s="79"/>
      <c r="M67" s="18"/>
      <c r="N67" s="58" t="str">
        <f t="shared" si="3"/>
        <v/>
      </c>
    </row>
    <row r="68" spans="1:14" ht="12.95">
      <c r="A68" s="10">
        <f t="shared" si="4"/>
        <v>43240</v>
      </c>
      <c r="B68" s="7">
        <f t="shared" ref="B68:B101" si="10">WEEKDAY(A68,2)</f>
        <v>7</v>
      </c>
      <c r="C68" s="7" t="str">
        <f t="shared" si="9"/>
        <v>Sunday</v>
      </c>
      <c r="D68" s="7" t="str">
        <f t="shared" ref="D68:D101" si="11">IF(AND(B67=7,B68=7),"yes","no")</f>
        <v>yes</v>
      </c>
      <c r="E68" s="7">
        <f t="shared" si="5"/>
        <v>2</v>
      </c>
      <c r="F68" s="7">
        <f t="shared" si="6"/>
        <v>2</v>
      </c>
      <c r="G68" s="7" t="str">
        <f t="shared" ref="G68:G101" si="12">IF(D68="yes","",IF(B68&lt;6,F68,IF(OR(B68=6,B68=7),4,"error")))</f>
        <v/>
      </c>
      <c r="H68" s="2"/>
      <c r="I68" s="11" t="str">
        <f t="shared" si="7"/>
        <v/>
      </c>
      <c r="J68" s="4" t="str">
        <f t="shared" si="8"/>
        <v/>
      </c>
      <c r="K68" s="5" t="str">
        <f>IF(AND(B68&lt;6,F68&lt;3),"am",IF(B68&lt;6,"pm",""))</f>
        <v/>
      </c>
      <c r="L68" s="79"/>
      <c r="M68" s="18"/>
      <c r="N68" s="58" t="str">
        <f>IF(M68="","",VLOOKUP(M68,comps,4,FALSE))</f>
        <v/>
      </c>
    </row>
    <row r="69" spans="1:14" ht="12.95">
      <c r="A69" s="10">
        <f t="shared" ref="A69:A99" si="13">IF(F68&lt;E68,A68,A68+1)</f>
        <v>43241</v>
      </c>
      <c r="B69" s="7">
        <f t="shared" si="10"/>
        <v>1</v>
      </c>
      <c r="C69" s="7" t="str">
        <f t="shared" si="9"/>
        <v>Monday</v>
      </c>
      <c r="D69" s="7" t="str">
        <f t="shared" si="11"/>
        <v>no</v>
      </c>
      <c r="E69" s="7">
        <f t="shared" ref="E69:E101" si="14">IF(B69&lt;6,4,IF(B69=6,1,2))</f>
        <v>4</v>
      </c>
      <c r="F69" s="7">
        <f t="shared" ref="F69:F101" si="15">IF(F68&lt;E68,F68+1,1)</f>
        <v>1</v>
      </c>
      <c r="G69" s="7">
        <f t="shared" si="12"/>
        <v>1</v>
      </c>
      <c r="H69" s="2"/>
      <c r="I69" s="11">
        <f t="shared" ref="I69:I101" si="16">IF(F69=1,A69,"")</f>
        <v>43241</v>
      </c>
      <c r="J69" s="4" t="str">
        <f t="shared" ref="J69:J101" si="17">IF(F69=1,C69,"")</f>
        <v>Monday</v>
      </c>
      <c r="K69" s="5"/>
      <c r="L69" s="79"/>
      <c r="M69" s="18"/>
      <c r="N69" s="58" t="str">
        <f t="shared" ref="N69:N103" si="18">IF(M69="","",VLOOKUP(M69,comps,4,FALSE))</f>
        <v/>
      </c>
    </row>
    <row r="70" spans="1:14" ht="12.95">
      <c r="A70" s="10">
        <f t="shared" si="13"/>
        <v>43241</v>
      </c>
      <c r="B70" s="7">
        <f t="shared" si="10"/>
        <v>1</v>
      </c>
      <c r="C70" s="7" t="str">
        <f t="shared" si="9"/>
        <v>Monday</v>
      </c>
      <c r="D70" s="7" t="str">
        <f t="shared" si="11"/>
        <v>no</v>
      </c>
      <c r="E70" s="7">
        <f t="shared" si="14"/>
        <v>4</v>
      </c>
      <c r="F70" s="7">
        <f t="shared" si="15"/>
        <v>2</v>
      </c>
      <c r="G70" s="7">
        <f t="shared" si="12"/>
        <v>2</v>
      </c>
      <c r="H70" s="2"/>
      <c r="I70" s="11" t="str">
        <f t="shared" si="16"/>
        <v/>
      </c>
      <c r="J70" s="4" t="str">
        <f t="shared" si="17"/>
        <v/>
      </c>
      <c r="K70" s="5" t="str">
        <f>IF(AND(B70&lt;6,F70&lt;3),"am",IF(B70&lt;6,"pm",""))</f>
        <v>am</v>
      </c>
      <c r="L70" s="221"/>
      <c r="M70" s="18"/>
      <c r="N70" s="58" t="str">
        <f t="shared" si="18"/>
        <v/>
      </c>
    </row>
    <row r="71" spans="1:14" ht="12.95">
      <c r="A71" s="10">
        <f t="shared" si="13"/>
        <v>43241</v>
      </c>
      <c r="B71" s="7">
        <f t="shared" si="10"/>
        <v>1</v>
      </c>
      <c r="C71" s="7" t="str">
        <f t="shared" si="9"/>
        <v>Monday</v>
      </c>
      <c r="D71" s="7" t="str">
        <f t="shared" si="11"/>
        <v>no</v>
      </c>
      <c r="E71" s="7">
        <f t="shared" si="14"/>
        <v>4</v>
      </c>
      <c r="F71" s="7">
        <f t="shared" si="15"/>
        <v>3</v>
      </c>
      <c r="G71" s="7">
        <f t="shared" si="12"/>
        <v>3</v>
      </c>
      <c r="H71" s="2"/>
      <c r="I71" s="11" t="str">
        <f t="shared" si="16"/>
        <v/>
      </c>
      <c r="J71" s="4" t="str">
        <f t="shared" si="17"/>
        <v/>
      </c>
      <c r="K71" s="5"/>
      <c r="L71" s="79"/>
      <c r="M71" s="18"/>
      <c r="N71" s="58" t="str">
        <f>IF(M71="","",VLOOKUP(M71,comps,4,FALSE))</f>
        <v/>
      </c>
    </row>
    <row r="72" spans="1:14" ht="12.95">
      <c r="A72" s="10">
        <f t="shared" si="13"/>
        <v>43241</v>
      </c>
      <c r="B72" s="7">
        <f t="shared" si="10"/>
        <v>1</v>
      </c>
      <c r="C72" s="7" t="str">
        <f t="shared" si="9"/>
        <v>Monday</v>
      </c>
      <c r="D72" s="7" t="str">
        <f t="shared" si="11"/>
        <v>no</v>
      </c>
      <c r="E72" s="7">
        <f t="shared" si="14"/>
        <v>4</v>
      </c>
      <c r="F72" s="7">
        <f t="shared" si="15"/>
        <v>4</v>
      </c>
      <c r="G72" s="7">
        <f t="shared" si="12"/>
        <v>4</v>
      </c>
      <c r="H72" s="2"/>
      <c r="I72" s="11" t="str">
        <f t="shared" si="16"/>
        <v/>
      </c>
      <c r="J72" s="4" t="str">
        <f t="shared" si="17"/>
        <v/>
      </c>
      <c r="K72" s="5"/>
      <c r="L72" s="79"/>
      <c r="M72" s="18"/>
      <c r="N72" s="58" t="str">
        <f t="shared" si="18"/>
        <v/>
      </c>
    </row>
    <row r="73" spans="1:14" ht="12.95">
      <c r="A73" s="10">
        <f t="shared" si="13"/>
        <v>43242</v>
      </c>
      <c r="B73" s="7">
        <f t="shared" si="10"/>
        <v>2</v>
      </c>
      <c r="C73" s="7" t="str">
        <f t="shared" si="9"/>
        <v>Tuesday</v>
      </c>
      <c r="D73" s="7" t="str">
        <f t="shared" si="11"/>
        <v>no</v>
      </c>
      <c r="E73" s="7">
        <f t="shared" si="14"/>
        <v>4</v>
      </c>
      <c r="F73" s="7">
        <f t="shared" si="15"/>
        <v>1</v>
      </c>
      <c r="G73" s="7">
        <f t="shared" si="12"/>
        <v>1</v>
      </c>
      <c r="H73" s="2"/>
      <c r="I73" s="11">
        <f t="shared" si="16"/>
        <v>43242</v>
      </c>
      <c r="J73" s="4" t="str">
        <f t="shared" si="17"/>
        <v>Tuesday</v>
      </c>
      <c r="K73" s="5" t="str">
        <f>IF(AND(B73&lt;6,F73&lt;3),"am",IF(B73&lt;6,"pm",""))</f>
        <v>am</v>
      </c>
      <c r="L73" s="79"/>
      <c r="M73" s="18"/>
      <c r="N73" s="58" t="str">
        <f t="shared" si="18"/>
        <v/>
      </c>
    </row>
    <row r="74" spans="1:14" ht="12.95">
      <c r="A74" s="10">
        <f t="shared" si="13"/>
        <v>43242</v>
      </c>
      <c r="B74" s="7">
        <f t="shared" si="10"/>
        <v>2</v>
      </c>
      <c r="C74" s="7" t="str">
        <f t="shared" ref="C74:C101" si="19">CHOOSE(B74,"Monday","Tuesday","Wednesday","Thursday","Friday","Saturday","Sunday")</f>
        <v>Tuesday</v>
      </c>
      <c r="D74" s="7" t="str">
        <f t="shared" si="11"/>
        <v>no</v>
      </c>
      <c r="E74" s="7">
        <f t="shared" si="14"/>
        <v>4</v>
      </c>
      <c r="F74" s="7">
        <f t="shared" si="15"/>
        <v>2</v>
      </c>
      <c r="G74" s="7">
        <f t="shared" si="12"/>
        <v>2</v>
      </c>
      <c r="H74" s="2"/>
      <c r="I74" s="11" t="str">
        <f t="shared" si="16"/>
        <v/>
      </c>
      <c r="J74" s="4" t="str">
        <f t="shared" si="17"/>
        <v/>
      </c>
      <c r="K74" s="5"/>
      <c r="L74" s="79"/>
      <c r="M74" s="18"/>
      <c r="N74" s="58" t="str">
        <f t="shared" si="18"/>
        <v/>
      </c>
    </row>
    <row r="75" spans="1:14" ht="12.95">
      <c r="A75" s="10">
        <f t="shared" si="13"/>
        <v>43242</v>
      </c>
      <c r="B75" s="7">
        <f t="shared" si="10"/>
        <v>2</v>
      </c>
      <c r="C75" s="7" t="str">
        <f t="shared" si="19"/>
        <v>Tuesday</v>
      </c>
      <c r="D75" s="7" t="str">
        <f t="shared" si="11"/>
        <v>no</v>
      </c>
      <c r="E75" s="7">
        <f t="shared" si="14"/>
        <v>4</v>
      </c>
      <c r="F75" s="7">
        <f t="shared" si="15"/>
        <v>3</v>
      </c>
      <c r="G75" s="7">
        <f t="shared" si="12"/>
        <v>3</v>
      </c>
      <c r="H75" s="2"/>
      <c r="I75" s="11" t="str">
        <f t="shared" si="16"/>
        <v/>
      </c>
      <c r="J75" s="4" t="str">
        <f t="shared" si="17"/>
        <v/>
      </c>
      <c r="K75" s="5" t="str">
        <f>IF(AND(B75&lt;6,F75&lt;3),"am",IF(B75&lt;6,"pm",""))</f>
        <v>pm</v>
      </c>
      <c r="L75" s="79"/>
      <c r="M75" s="18"/>
      <c r="N75" s="58" t="str">
        <f t="shared" si="18"/>
        <v/>
      </c>
    </row>
    <row r="76" spans="1:14" ht="12.95">
      <c r="A76" s="10">
        <f t="shared" si="13"/>
        <v>43242</v>
      </c>
      <c r="B76" s="7">
        <f t="shared" si="10"/>
        <v>2</v>
      </c>
      <c r="C76" s="7" t="str">
        <f t="shared" si="19"/>
        <v>Tuesday</v>
      </c>
      <c r="D76" s="7" t="str">
        <f t="shared" si="11"/>
        <v>no</v>
      </c>
      <c r="E76" s="7">
        <f t="shared" si="14"/>
        <v>4</v>
      </c>
      <c r="F76" s="7">
        <f t="shared" si="15"/>
        <v>4</v>
      </c>
      <c r="G76" s="7">
        <f t="shared" si="12"/>
        <v>4</v>
      </c>
      <c r="H76" s="2"/>
      <c r="I76" s="11" t="str">
        <f t="shared" si="16"/>
        <v/>
      </c>
      <c r="J76" s="4" t="str">
        <f t="shared" si="17"/>
        <v/>
      </c>
      <c r="K76" s="5"/>
      <c r="L76" s="79"/>
      <c r="M76" s="18"/>
      <c r="N76" s="58" t="str">
        <f t="shared" si="18"/>
        <v/>
      </c>
    </row>
    <row r="77" spans="1:14" ht="12.95">
      <c r="A77" s="10">
        <f t="shared" si="13"/>
        <v>43243</v>
      </c>
      <c r="B77" s="7">
        <f t="shared" si="10"/>
        <v>3</v>
      </c>
      <c r="C77" s="7" t="str">
        <f t="shared" si="19"/>
        <v>Wednesday</v>
      </c>
      <c r="D77" s="7" t="str">
        <f t="shared" si="11"/>
        <v>no</v>
      </c>
      <c r="E77" s="7">
        <f t="shared" si="14"/>
        <v>4</v>
      </c>
      <c r="F77" s="7">
        <f t="shared" si="15"/>
        <v>1</v>
      </c>
      <c r="G77" s="7">
        <f t="shared" si="12"/>
        <v>1</v>
      </c>
      <c r="H77" s="2"/>
      <c r="I77" s="11">
        <f t="shared" si="16"/>
        <v>43243</v>
      </c>
      <c r="J77" s="4" t="str">
        <f t="shared" si="17"/>
        <v>Wednesday</v>
      </c>
      <c r="K77" s="5" t="str">
        <f>IF(AND(B77&lt;6,F77&lt;3),"am",IF(B77&lt;6,"pm",""))</f>
        <v>am</v>
      </c>
      <c r="L77" s="79"/>
      <c r="M77" s="18"/>
      <c r="N77" s="58" t="str">
        <f t="shared" si="18"/>
        <v/>
      </c>
    </row>
    <row r="78" spans="1:14" ht="12.95">
      <c r="A78" s="10">
        <f t="shared" si="13"/>
        <v>43243</v>
      </c>
      <c r="B78" s="7">
        <f t="shared" si="10"/>
        <v>3</v>
      </c>
      <c r="C78" s="7" t="str">
        <f t="shared" si="19"/>
        <v>Wednesday</v>
      </c>
      <c r="D78" s="7" t="str">
        <f t="shared" si="11"/>
        <v>no</v>
      </c>
      <c r="E78" s="7">
        <f t="shared" si="14"/>
        <v>4</v>
      </c>
      <c r="F78" s="7">
        <f t="shared" si="15"/>
        <v>2</v>
      </c>
      <c r="G78" s="7">
        <f t="shared" si="12"/>
        <v>2</v>
      </c>
      <c r="H78" s="2"/>
      <c r="I78" s="11" t="str">
        <f t="shared" si="16"/>
        <v/>
      </c>
      <c r="J78" s="4" t="str">
        <f t="shared" si="17"/>
        <v/>
      </c>
      <c r="K78" s="5"/>
      <c r="L78" s="79"/>
      <c r="M78" s="18"/>
      <c r="N78" s="58" t="str">
        <f t="shared" si="18"/>
        <v/>
      </c>
    </row>
    <row r="79" spans="1:14" ht="12.95">
      <c r="A79" s="10">
        <f t="shared" si="13"/>
        <v>43243</v>
      </c>
      <c r="B79" s="7">
        <f t="shared" si="10"/>
        <v>3</v>
      </c>
      <c r="C79" s="7" t="str">
        <f t="shared" si="19"/>
        <v>Wednesday</v>
      </c>
      <c r="D79" s="7" t="str">
        <f t="shared" si="11"/>
        <v>no</v>
      </c>
      <c r="E79" s="7">
        <f t="shared" si="14"/>
        <v>4</v>
      </c>
      <c r="F79" s="7">
        <f t="shared" si="15"/>
        <v>3</v>
      </c>
      <c r="G79" s="7">
        <f t="shared" si="12"/>
        <v>3</v>
      </c>
      <c r="H79" s="2"/>
      <c r="I79" s="11" t="str">
        <f t="shared" si="16"/>
        <v/>
      </c>
      <c r="J79" s="4" t="str">
        <f t="shared" si="17"/>
        <v/>
      </c>
      <c r="K79" s="5" t="str">
        <f>IF(AND(B79&lt;6,F79&lt;3),"am",IF(B79&lt;6,"pm",""))</f>
        <v>pm</v>
      </c>
      <c r="L79" s="79"/>
      <c r="M79" s="18"/>
      <c r="N79" s="58" t="str">
        <f t="shared" si="18"/>
        <v/>
      </c>
    </row>
    <row r="80" spans="1:14" ht="12.95">
      <c r="A80" s="10">
        <f t="shared" si="13"/>
        <v>43243</v>
      </c>
      <c r="B80" s="7">
        <f t="shared" si="10"/>
        <v>3</v>
      </c>
      <c r="C80" s="7" t="str">
        <f t="shared" si="19"/>
        <v>Wednesday</v>
      </c>
      <c r="D80" s="7" t="str">
        <f t="shared" si="11"/>
        <v>no</v>
      </c>
      <c r="E80" s="7">
        <f t="shared" si="14"/>
        <v>4</v>
      </c>
      <c r="F80" s="7">
        <f t="shared" si="15"/>
        <v>4</v>
      </c>
      <c r="G80" s="7">
        <f t="shared" si="12"/>
        <v>4</v>
      </c>
      <c r="H80" s="2"/>
      <c r="I80" s="11" t="str">
        <f t="shared" si="16"/>
        <v/>
      </c>
      <c r="J80" s="4" t="str">
        <f t="shared" si="17"/>
        <v/>
      </c>
      <c r="K80" s="5"/>
      <c r="L80" s="79"/>
      <c r="M80" s="18"/>
      <c r="N80" s="58" t="str">
        <f t="shared" si="18"/>
        <v/>
      </c>
    </row>
    <row r="81" spans="1:14" ht="12.95">
      <c r="A81" s="10">
        <f t="shared" si="13"/>
        <v>43244</v>
      </c>
      <c r="B81" s="7">
        <f t="shared" si="10"/>
        <v>4</v>
      </c>
      <c r="C81" s="7" t="str">
        <f t="shared" si="19"/>
        <v>Thursday</v>
      </c>
      <c r="D81" s="7" t="str">
        <f t="shared" si="11"/>
        <v>no</v>
      </c>
      <c r="E81" s="7">
        <f t="shared" si="14"/>
        <v>4</v>
      </c>
      <c r="F81" s="7">
        <f t="shared" si="15"/>
        <v>1</v>
      </c>
      <c r="G81" s="7">
        <f t="shared" si="12"/>
        <v>1</v>
      </c>
      <c r="H81" s="2"/>
      <c r="I81" s="11">
        <f t="shared" si="16"/>
        <v>43244</v>
      </c>
      <c r="J81" s="4" t="str">
        <f t="shared" si="17"/>
        <v>Thursday</v>
      </c>
      <c r="K81" s="5" t="str">
        <f>IF(AND(B81&lt;6,F81&lt;3),"am",IF(B81&lt;6,"pm",""))</f>
        <v>am</v>
      </c>
      <c r="L81" s="79"/>
      <c r="M81" s="18"/>
      <c r="N81" s="58" t="str">
        <f t="shared" si="18"/>
        <v/>
      </c>
    </row>
    <row r="82" spans="1:14" ht="12.95">
      <c r="A82" s="10">
        <f t="shared" si="13"/>
        <v>43244</v>
      </c>
      <c r="B82" s="7">
        <f t="shared" si="10"/>
        <v>4</v>
      </c>
      <c r="C82" s="7" t="str">
        <f t="shared" si="19"/>
        <v>Thursday</v>
      </c>
      <c r="D82" s="7" t="str">
        <f t="shared" si="11"/>
        <v>no</v>
      </c>
      <c r="E82" s="7">
        <f t="shared" si="14"/>
        <v>4</v>
      </c>
      <c r="F82" s="7">
        <f t="shared" si="15"/>
        <v>2</v>
      </c>
      <c r="G82" s="7">
        <f t="shared" si="12"/>
        <v>2</v>
      </c>
      <c r="H82" s="2"/>
      <c r="I82" s="11" t="str">
        <f t="shared" si="16"/>
        <v/>
      </c>
      <c r="J82" s="4" t="str">
        <f t="shared" si="17"/>
        <v/>
      </c>
      <c r="K82" s="5"/>
      <c r="L82" s="79"/>
      <c r="M82" s="18"/>
      <c r="N82" s="58" t="str">
        <f t="shared" si="18"/>
        <v/>
      </c>
    </row>
    <row r="83" spans="1:14" ht="12.95">
      <c r="A83" s="10">
        <f t="shared" si="13"/>
        <v>43244</v>
      </c>
      <c r="B83" s="7">
        <f t="shared" si="10"/>
        <v>4</v>
      </c>
      <c r="C83" s="7" t="str">
        <f t="shared" si="19"/>
        <v>Thursday</v>
      </c>
      <c r="D83" s="7" t="str">
        <f t="shared" si="11"/>
        <v>no</v>
      </c>
      <c r="E83" s="7">
        <f t="shared" si="14"/>
        <v>4</v>
      </c>
      <c r="F83" s="7">
        <f t="shared" si="15"/>
        <v>3</v>
      </c>
      <c r="G83" s="7">
        <f t="shared" si="12"/>
        <v>3</v>
      </c>
      <c r="H83" s="2"/>
      <c r="I83" s="11" t="str">
        <f t="shared" si="16"/>
        <v/>
      </c>
      <c r="J83" s="4" t="str">
        <f t="shared" si="17"/>
        <v/>
      </c>
      <c r="K83" s="5" t="str">
        <f>IF(AND(B83&lt;6,F83&lt;3),"am",IF(B83&lt;6,"pm",""))</f>
        <v>pm</v>
      </c>
      <c r="L83" s="79"/>
      <c r="M83" s="18"/>
      <c r="N83" s="58" t="str">
        <f t="shared" si="18"/>
        <v/>
      </c>
    </row>
    <row r="84" spans="1:14" ht="12.95">
      <c r="A84" s="10">
        <f t="shared" si="13"/>
        <v>43244</v>
      </c>
      <c r="B84" s="7">
        <f t="shared" si="10"/>
        <v>4</v>
      </c>
      <c r="C84" s="7" t="str">
        <f t="shared" si="19"/>
        <v>Thursday</v>
      </c>
      <c r="D84" s="7" t="str">
        <f t="shared" si="11"/>
        <v>no</v>
      </c>
      <c r="E84" s="7">
        <f t="shared" si="14"/>
        <v>4</v>
      </c>
      <c r="F84" s="7">
        <f t="shared" si="15"/>
        <v>4</v>
      </c>
      <c r="G84" s="7">
        <f t="shared" si="12"/>
        <v>4</v>
      </c>
      <c r="H84" s="2"/>
      <c r="I84" s="11" t="str">
        <f t="shared" si="16"/>
        <v/>
      </c>
      <c r="J84" s="4" t="str">
        <f t="shared" si="17"/>
        <v/>
      </c>
      <c r="K84" s="5"/>
      <c r="L84" s="79"/>
      <c r="M84" s="18"/>
      <c r="N84" s="58" t="str">
        <f t="shared" si="18"/>
        <v/>
      </c>
    </row>
    <row r="85" spans="1:14" ht="12.95">
      <c r="A85" s="10">
        <f t="shared" si="13"/>
        <v>43245</v>
      </c>
      <c r="B85" s="7">
        <f t="shared" si="10"/>
        <v>5</v>
      </c>
      <c r="C85" s="7" t="str">
        <f t="shared" si="19"/>
        <v>Friday</v>
      </c>
      <c r="D85" s="7" t="str">
        <f t="shared" si="11"/>
        <v>no</v>
      </c>
      <c r="E85" s="7">
        <f t="shared" si="14"/>
        <v>4</v>
      </c>
      <c r="F85" s="7">
        <f t="shared" si="15"/>
        <v>1</v>
      </c>
      <c r="G85" s="7">
        <f t="shared" si="12"/>
        <v>1</v>
      </c>
      <c r="H85" s="2"/>
      <c r="I85" s="11">
        <f t="shared" si="16"/>
        <v>43245</v>
      </c>
      <c r="J85" s="4" t="str">
        <f t="shared" si="17"/>
        <v>Friday</v>
      </c>
      <c r="K85" s="5" t="str">
        <f>IF(AND(B85&lt;6,F85&lt;3),"am",IF(B85&lt;6,"pm",""))</f>
        <v>am</v>
      </c>
      <c r="L85" s="79"/>
      <c r="M85" s="18"/>
      <c r="N85" s="58" t="str">
        <f t="shared" si="18"/>
        <v/>
      </c>
    </row>
    <row r="86" spans="1:14" ht="12.95">
      <c r="A86" s="10">
        <f t="shared" si="13"/>
        <v>43245</v>
      </c>
      <c r="B86" s="7">
        <f t="shared" si="10"/>
        <v>5</v>
      </c>
      <c r="C86" s="7" t="str">
        <f t="shared" si="19"/>
        <v>Friday</v>
      </c>
      <c r="D86" s="7" t="str">
        <f t="shared" si="11"/>
        <v>no</v>
      </c>
      <c r="E86" s="7">
        <f t="shared" si="14"/>
        <v>4</v>
      </c>
      <c r="F86" s="7">
        <f t="shared" si="15"/>
        <v>2</v>
      </c>
      <c r="G86" s="7">
        <f t="shared" si="12"/>
        <v>2</v>
      </c>
      <c r="H86" s="2"/>
      <c r="I86" s="11" t="str">
        <f t="shared" si="16"/>
        <v/>
      </c>
      <c r="J86" s="4" t="str">
        <f t="shared" si="17"/>
        <v/>
      </c>
      <c r="K86" s="5"/>
      <c r="L86" s="79"/>
      <c r="M86" s="18"/>
      <c r="N86" s="58" t="str">
        <f t="shared" si="18"/>
        <v/>
      </c>
    </row>
    <row r="87" spans="1:14" ht="12.95">
      <c r="A87" s="10">
        <f t="shared" si="13"/>
        <v>43245</v>
      </c>
      <c r="B87" s="7">
        <f t="shared" si="10"/>
        <v>5</v>
      </c>
      <c r="C87" s="7" t="str">
        <f t="shared" si="19"/>
        <v>Friday</v>
      </c>
      <c r="D87" s="7" t="str">
        <f t="shared" si="11"/>
        <v>no</v>
      </c>
      <c r="E87" s="7">
        <f t="shared" si="14"/>
        <v>4</v>
      </c>
      <c r="F87" s="7">
        <f t="shared" si="15"/>
        <v>3</v>
      </c>
      <c r="G87" s="7">
        <f t="shared" si="12"/>
        <v>3</v>
      </c>
      <c r="H87" s="2"/>
      <c r="I87" s="11" t="str">
        <f t="shared" si="16"/>
        <v/>
      </c>
      <c r="J87" s="4" t="str">
        <f t="shared" si="17"/>
        <v/>
      </c>
      <c r="K87" s="5" t="str">
        <f>IF(AND(B87&lt;6,F87&lt;3),"am",IF(B87&lt;6,"pm",""))</f>
        <v>pm</v>
      </c>
      <c r="L87" s="79"/>
      <c r="M87" s="18"/>
      <c r="N87" s="58" t="str">
        <f t="shared" si="18"/>
        <v/>
      </c>
    </row>
    <row r="88" spans="1:14" ht="12.95">
      <c r="A88" s="10">
        <f t="shared" si="13"/>
        <v>43245</v>
      </c>
      <c r="B88" s="7">
        <f t="shared" si="10"/>
        <v>5</v>
      </c>
      <c r="C88" s="7" t="str">
        <f t="shared" si="19"/>
        <v>Friday</v>
      </c>
      <c r="D88" s="7" t="str">
        <f t="shared" si="11"/>
        <v>no</v>
      </c>
      <c r="E88" s="7">
        <f t="shared" si="14"/>
        <v>4</v>
      </c>
      <c r="F88" s="7">
        <f t="shared" si="15"/>
        <v>4</v>
      </c>
      <c r="G88" s="7">
        <f t="shared" si="12"/>
        <v>4</v>
      </c>
      <c r="H88" s="2"/>
      <c r="I88" s="11" t="str">
        <f t="shared" si="16"/>
        <v/>
      </c>
      <c r="J88" s="4" t="str">
        <f t="shared" si="17"/>
        <v/>
      </c>
      <c r="K88" s="5"/>
      <c r="L88" s="79"/>
      <c r="M88" s="18"/>
      <c r="N88" s="58" t="str">
        <f t="shared" si="18"/>
        <v/>
      </c>
    </row>
    <row r="89" spans="1:14" ht="12.95">
      <c r="A89" s="10">
        <f t="shared" si="13"/>
        <v>43246</v>
      </c>
      <c r="B89" s="7">
        <f t="shared" si="10"/>
        <v>6</v>
      </c>
      <c r="C89" s="7" t="str">
        <f t="shared" si="19"/>
        <v>Saturday</v>
      </c>
      <c r="D89" s="7" t="str">
        <f t="shared" si="11"/>
        <v>no</v>
      </c>
      <c r="E89" s="7">
        <f t="shared" si="14"/>
        <v>1</v>
      </c>
      <c r="F89" s="7">
        <f t="shared" si="15"/>
        <v>1</v>
      </c>
      <c r="G89" s="7">
        <f t="shared" si="12"/>
        <v>4</v>
      </c>
      <c r="H89" s="2"/>
      <c r="I89" s="11">
        <f t="shared" si="16"/>
        <v>43246</v>
      </c>
      <c r="J89" s="4" t="str">
        <f t="shared" si="17"/>
        <v>Saturday</v>
      </c>
      <c r="K89" s="5" t="str">
        <f>IF(AND(B89&lt;6,F89&lt;3),"am",IF(B89&lt;6,"pm",""))</f>
        <v/>
      </c>
      <c r="L89" s="79"/>
      <c r="M89" s="18"/>
      <c r="N89" s="58" t="str">
        <f t="shared" si="18"/>
        <v/>
      </c>
    </row>
    <row r="90" spans="1:14" ht="12.95">
      <c r="A90" s="10">
        <f t="shared" si="13"/>
        <v>43247</v>
      </c>
      <c r="B90" s="7">
        <f t="shared" si="10"/>
        <v>7</v>
      </c>
      <c r="C90" s="7" t="str">
        <f t="shared" si="19"/>
        <v>Sunday</v>
      </c>
      <c r="D90" s="7" t="str">
        <f t="shared" si="11"/>
        <v>no</v>
      </c>
      <c r="E90" s="7">
        <f t="shared" si="14"/>
        <v>2</v>
      </c>
      <c r="F90" s="7">
        <f t="shared" si="15"/>
        <v>1</v>
      </c>
      <c r="G90" s="7">
        <f t="shared" si="12"/>
        <v>4</v>
      </c>
      <c r="H90" s="2"/>
      <c r="I90" s="11">
        <f t="shared" si="16"/>
        <v>43247</v>
      </c>
      <c r="J90" s="4" t="str">
        <f t="shared" si="17"/>
        <v>Sunday</v>
      </c>
      <c r="K90" s="5"/>
      <c r="L90" s="79"/>
      <c r="M90" s="18"/>
      <c r="N90" s="58" t="str">
        <f t="shared" si="18"/>
        <v/>
      </c>
    </row>
    <row r="91" spans="1:14" ht="12.95">
      <c r="A91" s="10">
        <f t="shared" si="13"/>
        <v>43247</v>
      </c>
      <c r="B91" s="7">
        <f t="shared" si="10"/>
        <v>7</v>
      </c>
      <c r="C91" s="7" t="str">
        <f t="shared" si="19"/>
        <v>Sunday</v>
      </c>
      <c r="D91" s="7" t="str">
        <f t="shared" si="11"/>
        <v>yes</v>
      </c>
      <c r="E91" s="7">
        <f t="shared" si="14"/>
        <v>2</v>
      </c>
      <c r="F91" s="7">
        <f t="shared" si="15"/>
        <v>2</v>
      </c>
      <c r="G91" s="7" t="str">
        <f t="shared" si="12"/>
        <v/>
      </c>
      <c r="H91" s="2"/>
      <c r="I91" s="11" t="str">
        <f t="shared" si="16"/>
        <v/>
      </c>
      <c r="J91" s="4" t="str">
        <f t="shared" si="17"/>
        <v/>
      </c>
      <c r="K91" s="5" t="str">
        <f>IF(AND(B91&lt;6,F91&lt;3),"am",IF(B91&lt;6,"pm",""))</f>
        <v/>
      </c>
      <c r="L91" s="79"/>
      <c r="M91" s="18"/>
      <c r="N91" s="58" t="str">
        <f t="shared" si="18"/>
        <v/>
      </c>
    </row>
    <row r="92" spans="1:14" ht="12.95">
      <c r="A92" s="10">
        <f t="shared" si="13"/>
        <v>43248</v>
      </c>
      <c r="B92" s="7">
        <f t="shared" si="10"/>
        <v>1</v>
      </c>
      <c r="C92" s="7" t="str">
        <f t="shared" si="19"/>
        <v>Monday</v>
      </c>
      <c r="D92" s="7" t="str">
        <f t="shared" si="11"/>
        <v>no</v>
      </c>
      <c r="E92" s="7">
        <f t="shared" si="14"/>
        <v>4</v>
      </c>
      <c r="F92" s="7">
        <f t="shared" si="15"/>
        <v>1</v>
      </c>
      <c r="G92" s="7">
        <f t="shared" si="12"/>
        <v>1</v>
      </c>
      <c r="H92" s="2"/>
      <c r="I92" s="11">
        <f t="shared" si="16"/>
        <v>43248</v>
      </c>
      <c r="J92" s="4" t="str">
        <f t="shared" si="17"/>
        <v>Monday</v>
      </c>
      <c r="K92" s="5"/>
      <c r="L92" s="79"/>
      <c r="M92" s="18"/>
      <c r="N92" s="58" t="str">
        <f t="shared" si="18"/>
        <v/>
      </c>
    </row>
    <row r="93" spans="1:14" ht="12.95">
      <c r="A93" s="10">
        <f t="shared" si="13"/>
        <v>43248</v>
      </c>
      <c r="B93" s="7">
        <f t="shared" si="10"/>
        <v>1</v>
      </c>
      <c r="C93" s="7" t="str">
        <f t="shared" si="19"/>
        <v>Monday</v>
      </c>
      <c r="D93" s="7" t="str">
        <f t="shared" si="11"/>
        <v>no</v>
      </c>
      <c r="E93" s="7">
        <f t="shared" si="14"/>
        <v>4</v>
      </c>
      <c r="F93" s="7">
        <f t="shared" si="15"/>
        <v>2</v>
      </c>
      <c r="G93" s="7">
        <f t="shared" si="12"/>
        <v>2</v>
      </c>
      <c r="H93" s="2"/>
      <c r="I93" s="11" t="str">
        <f t="shared" si="16"/>
        <v/>
      </c>
      <c r="J93" s="4" t="str">
        <f t="shared" si="17"/>
        <v/>
      </c>
      <c r="K93" s="5" t="str">
        <f>IF(AND(B93&lt;6,F93&lt;3),"am",IF(B93&lt;6,"pm",""))</f>
        <v>am</v>
      </c>
      <c r="L93" s="79"/>
      <c r="M93" s="18"/>
      <c r="N93" s="58" t="str">
        <f t="shared" si="18"/>
        <v/>
      </c>
    </row>
    <row r="94" spans="1:14" ht="12.95">
      <c r="A94" s="10">
        <f t="shared" si="13"/>
        <v>43248</v>
      </c>
      <c r="B94" s="7">
        <f t="shared" si="10"/>
        <v>1</v>
      </c>
      <c r="C94" s="7" t="str">
        <f t="shared" si="19"/>
        <v>Monday</v>
      </c>
      <c r="D94" s="7" t="str">
        <f t="shared" si="11"/>
        <v>no</v>
      </c>
      <c r="E94" s="7">
        <f t="shared" si="14"/>
        <v>4</v>
      </c>
      <c r="F94" s="7">
        <f t="shared" si="15"/>
        <v>3</v>
      </c>
      <c r="G94" s="7">
        <f t="shared" si="12"/>
        <v>3</v>
      </c>
      <c r="H94" s="2"/>
      <c r="I94" s="11" t="str">
        <f t="shared" si="16"/>
        <v/>
      </c>
      <c r="J94" s="4" t="str">
        <f t="shared" si="17"/>
        <v/>
      </c>
      <c r="K94" s="5"/>
      <c r="L94" s="79"/>
      <c r="M94" s="18"/>
      <c r="N94" s="58" t="str">
        <f t="shared" si="18"/>
        <v/>
      </c>
    </row>
    <row r="95" spans="1:14" ht="12.95">
      <c r="A95" s="10">
        <f t="shared" si="13"/>
        <v>43248</v>
      </c>
      <c r="B95" s="7">
        <f t="shared" si="10"/>
        <v>1</v>
      </c>
      <c r="C95" s="7" t="str">
        <f t="shared" si="19"/>
        <v>Monday</v>
      </c>
      <c r="D95" s="7" t="str">
        <f t="shared" si="11"/>
        <v>no</v>
      </c>
      <c r="E95" s="7">
        <f t="shared" si="14"/>
        <v>4</v>
      </c>
      <c r="F95" s="7">
        <f t="shared" si="15"/>
        <v>4</v>
      </c>
      <c r="G95" s="7">
        <f t="shared" si="12"/>
        <v>4</v>
      </c>
      <c r="H95" s="2"/>
      <c r="I95" s="11" t="str">
        <f t="shared" si="16"/>
        <v/>
      </c>
      <c r="J95" s="4" t="str">
        <f t="shared" si="17"/>
        <v/>
      </c>
      <c r="K95" s="5"/>
      <c r="L95" s="79"/>
      <c r="M95" s="18"/>
      <c r="N95" s="58" t="str">
        <f t="shared" si="18"/>
        <v/>
      </c>
    </row>
    <row r="96" spans="1:14" ht="12.95">
      <c r="A96" s="10">
        <f t="shared" si="13"/>
        <v>43249</v>
      </c>
      <c r="B96" s="7">
        <f t="shared" si="10"/>
        <v>2</v>
      </c>
      <c r="C96" s="7" t="str">
        <f t="shared" si="19"/>
        <v>Tuesday</v>
      </c>
      <c r="D96" s="7" t="str">
        <f t="shared" si="11"/>
        <v>no</v>
      </c>
      <c r="E96" s="7">
        <f t="shared" si="14"/>
        <v>4</v>
      </c>
      <c r="F96" s="7">
        <f t="shared" si="15"/>
        <v>1</v>
      </c>
      <c r="G96" s="7">
        <f t="shared" si="12"/>
        <v>1</v>
      </c>
      <c r="H96" s="2"/>
      <c r="I96" s="11">
        <f t="shared" si="16"/>
        <v>43249</v>
      </c>
      <c r="J96" s="4" t="str">
        <f t="shared" si="17"/>
        <v>Tuesday</v>
      </c>
      <c r="K96" s="5" t="str">
        <f>IF(AND(B96&lt;6,F96&lt;3),"am",IF(B96&lt;6,"pm",""))</f>
        <v>am</v>
      </c>
      <c r="L96" s="79"/>
      <c r="M96" s="18"/>
      <c r="N96" s="58" t="str">
        <f t="shared" si="18"/>
        <v/>
      </c>
    </row>
    <row r="97" spans="1:14" ht="12.95">
      <c r="A97" s="10">
        <f t="shared" si="13"/>
        <v>43249</v>
      </c>
      <c r="B97" s="7">
        <f t="shared" si="10"/>
        <v>2</v>
      </c>
      <c r="C97" s="7" t="str">
        <f t="shared" si="19"/>
        <v>Tuesday</v>
      </c>
      <c r="D97" s="7" t="str">
        <f t="shared" si="11"/>
        <v>no</v>
      </c>
      <c r="E97" s="7">
        <f t="shared" si="14"/>
        <v>4</v>
      </c>
      <c r="F97" s="7">
        <f t="shared" si="15"/>
        <v>2</v>
      </c>
      <c r="G97" s="7">
        <f t="shared" si="12"/>
        <v>2</v>
      </c>
      <c r="H97" s="2"/>
      <c r="I97" s="11" t="str">
        <f t="shared" si="16"/>
        <v/>
      </c>
      <c r="J97" s="4" t="str">
        <f t="shared" si="17"/>
        <v/>
      </c>
      <c r="K97" s="5"/>
      <c r="L97" s="79"/>
      <c r="M97" s="18"/>
      <c r="N97" s="58" t="str">
        <f t="shared" si="18"/>
        <v/>
      </c>
    </row>
    <row r="98" spans="1:14" ht="12.95">
      <c r="A98" s="10">
        <f t="shared" si="13"/>
        <v>43249</v>
      </c>
      <c r="B98" s="7">
        <f t="shared" si="10"/>
        <v>2</v>
      </c>
      <c r="C98" s="7" t="str">
        <f t="shared" si="19"/>
        <v>Tuesday</v>
      </c>
      <c r="D98" s="7" t="str">
        <f t="shared" si="11"/>
        <v>no</v>
      </c>
      <c r="E98" s="7">
        <f t="shared" si="14"/>
        <v>4</v>
      </c>
      <c r="F98" s="7">
        <f t="shared" si="15"/>
        <v>3</v>
      </c>
      <c r="G98" s="7">
        <f t="shared" si="12"/>
        <v>3</v>
      </c>
      <c r="H98" s="2"/>
      <c r="I98" s="11" t="str">
        <f t="shared" si="16"/>
        <v/>
      </c>
      <c r="J98" s="4" t="str">
        <f t="shared" si="17"/>
        <v/>
      </c>
      <c r="K98" s="5" t="str">
        <f>IF(AND(B98&lt;6,F98&lt;3),"am",IF(B98&lt;6,"pm",""))</f>
        <v>pm</v>
      </c>
      <c r="L98" s="221"/>
      <c r="M98" s="18"/>
      <c r="N98" s="58" t="str">
        <f t="shared" si="18"/>
        <v/>
      </c>
    </row>
    <row r="99" spans="1:14" ht="12.95">
      <c r="A99" s="10">
        <f t="shared" si="13"/>
        <v>43249</v>
      </c>
      <c r="B99" s="7">
        <f t="shared" si="10"/>
        <v>2</v>
      </c>
      <c r="C99" s="7" t="str">
        <f t="shared" si="19"/>
        <v>Tuesday</v>
      </c>
      <c r="D99" s="7" t="str">
        <f t="shared" si="11"/>
        <v>no</v>
      </c>
      <c r="E99" s="7">
        <f t="shared" si="14"/>
        <v>4</v>
      </c>
      <c r="F99" s="7">
        <f t="shared" si="15"/>
        <v>4</v>
      </c>
      <c r="G99" s="7">
        <f t="shared" si="12"/>
        <v>4</v>
      </c>
      <c r="H99" s="2"/>
      <c r="I99" s="11" t="str">
        <f t="shared" si="16"/>
        <v/>
      </c>
      <c r="J99" s="4" t="str">
        <f t="shared" si="17"/>
        <v/>
      </c>
      <c r="K99" s="5"/>
      <c r="L99" s="79"/>
      <c r="M99" s="18"/>
      <c r="N99" s="58" t="str">
        <f t="shared" si="18"/>
        <v/>
      </c>
    </row>
    <row r="100" spans="1:14" ht="12.95">
      <c r="A100" s="10">
        <f>IF(F99&lt;E99,A99,A99+1)</f>
        <v>43250</v>
      </c>
      <c r="B100" s="7">
        <f t="shared" si="10"/>
        <v>3</v>
      </c>
      <c r="C100" s="7" t="str">
        <f t="shared" si="19"/>
        <v>Wednesday</v>
      </c>
      <c r="D100" s="7" t="str">
        <f t="shared" si="11"/>
        <v>no</v>
      </c>
      <c r="E100" s="7">
        <f t="shared" si="14"/>
        <v>4</v>
      </c>
      <c r="F100" s="7">
        <f t="shared" si="15"/>
        <v>1</v>
      </c>
      <c r="G100" s="7">
        <f t="shared" si="12"/>
        <v>1</v>
      </c>
      <c r="H100" s="2"/>
      <c r="I100" s="11">
        <f t="shared" si="16"/>
        <v>43250</v>
      </c>
      <c r="J100" s="4" t="str">
        <f t="shared" si="17"/>
        <v>Wednesday</v>
      </c>
      <c r="K100" s="5" t="str">
        <f>IF(AND(B100&lt;6,F100&lt;3),"am",IF(B100&lt;6,"pm",""))</f>
        <v>am</v>
      </c>
      <c r="L100" s="221"/>
      <c r="M100" s="18"/>
      <c r="N100" s="58" t="str">
        <f t="shared" si="18"/>
        <v/>
      </c>
    </row>
    <row r="101" spans="1:14" ht="12.95">
      <c r="A101" s="10">
        <f>IF(F100&lt;E100,A100,A100+1)</f>
        <v>43250</v>
      </c>
      <c r="B101" s="7">
        <f t="shared" si="10"/>
        <v>3</v>
      </c>
      <c r="C101" s="7" t="str">
        <f t="shared" si="19"/>
        <v>Wednesday</v>
      </c>
      <c r="D101" s="7" t="str">
        <f t="shared" si="11"/>
        <v>no</v>
      </c>
      <c r="E101" s="7">
        <f t="shared" si="14"/>
        <v>4</v>
      </c>
      <c r="F101" s="7">
        <f t="shared" si="15"/>
        <v>2</v>
      </c>
      <c r="G101" s="7">
        <f t="shared" si="12"/>
        <v>2</v>
      </c>
      <c r="H101" s="2"/>
      <c r="I101" s="11" t="str">
        <f t="shared" si="16"/>
        <v/>
      </c>
      <c r="J101" s="4" t="str">
        <f t="shared" si="17"/>
        <v/>
      </c>
      <c r="K101" s="5"/>
      <c r="L101" s="79"/>
      <c r="M101" s="18"/>
      <c r="N101" s="58" t="str">
        <f t="shared" si="18"/>
        <v/>
      </c>
    </row>
    <row r="102" spans="1:14">
      <c r="N102" s="58" t="str">
        <f t="shared" si="18"/>
        <v/>
      </c>
    </row>
    <row r="103" spans="1:14">
      <c r="N103" s="58" t="str">
        <f t="shared" si="18"/>
        <v/>
      </c>
    </row>
    <row r="104" spans="1:14">
      <c r="N104" s="58"/>
    </row>
  </sheetData>
  <mergeCells count="3">
    <mergeCell ref="I1:K1"/>
    <mergeCell ref="I2:J2"/>
    <mergeCell ref="K2:L2"/>
  </mergeCells>
  <conditionalFormatting sqref="I4:I100">
    <cfRule type="expression" dxfId="722" priority="40" stopIfTrue="1">
      <formula>$G4=1</formula>
    </cfRule>
    <cfRule type="expression" dxfId="721" priority="41" stopIfTrue="1">
      <formula>OR($G4=2,$G4=3)</formula>
    </cfRule>
    <cfRule type="expression" dxfId="720" priority="42" stopIfTrue="1">
      <formula>$G4=4</formula>
    </cfRule>
  </conditionalFormatting>
  <conditionalFormatting sqref="J4:J100">
    <cfRule type="expression" dxfId="719" priority="43" stopIfTrue="1">
      <formula>$G4=1</formula>
    </cfRule>
    <cfRule type="expression" dxfId="718" priority="44" stopIfTrue="1">
      <formula>OR($G4=2,$G4=3)</formula>
    </cfRule>
    <cfRule type="expression" dxfId="717" priority="45" stopIfTrue="1">
      <formula>$G4=4</formula>
    </cfRule>
  </conditionalFormatting>
  <conditionalFormatting sqref="K4:K100">
    <cfRule type="expression" dxfId="716" priority="46" stopIfTrue="1">
      <formula>$G4=1</formula>
    </cfRule>
    <cfRule type="expression" dxfId="715" priority="47" stopIfTrue="1">
      <formula>OR($G4=2,$G4=3)</formula>
    </cfRule>
    <cfRule type="expression" dxfId="714" priority="48" stopIfTrue="1">
      <formula>$G4=4</formula>
    </cfRule>
  </conditionalFormatting>
  <conditionalFormatting sqref="L4:L82 L84 L86 L88 L90:L100">
    <cfRule type="expression" dxfId="713" priority="49" stopIfTrue="1">
      <formula>$G4=1</formula>
    </cfRule>
    <cfRule type="expression" dxfId="712" priority="50" stopIfTrue="1">
      <formula>OR($G4=2,$G4=3)</formula>
    </cfRule>
    <cfRule type="expression" dxfId="711" priority="51" stopIfTrue="1">
      <formula>$G4=4</formula>
    </cfRule>
  </conditionalFormatting>
  <conditionalFormatting sqref="M4:M82 M84 M86 M88 M90:M100">
    <cfRule type="expression" dxfId="710" priority="52" stopIfTrue="1">
      <formula>$G4=1</formula>
    </cfRule>
    <cfRule type="expression" dxfId="709" priority="53" stopIfTrue="1">
      <formula>OR($G4=2,$G4=3)</formula>
    </cfRule>
    <cfRule type="expression" dxfId="708" priority="54" stopIfTrue="1">
      <formula>$G4=4</formula>
    </cfRule>
  </conditionalFormatting>
  <conditionalFormatting sqref="I101">
    <cfRule type="expression" dxfId="707" priority="25" stopIfTrue="1">
      <formula>$G101=1</formula>
    </cfRule>
    <cfRule type="expression" dxfId="706" priority="26" stopIfTrue="1">
      <formula>OR($G101=2,$G101=3)</formula>
    </cfRule>
    <cfRule type="expression" dxfId="705" priority="27" stopIfTrue="1">
      <formula>$G101=4</formula>
    </cfRule>
  </conditionalFormatting>
  <conditionalFormatting sqref="J101">
    <cfRule type="expression" dxfId="704" priority="28" stopIfTrue="1">
      <formula>$G101=1</formula>
    </cfRule>
    <cfRule type="expression" dxfId="703" priority="29" stopIfTrue="1">
      <formula>OR($G101=2,$G101=3)</formula>
    </cfRule>
    <cfRule type="expression" dxfId="702" priority="30" stopIfTrue="1">
      <formula>$G101=4</formula>
    </cfRule>
  </conditionalFormatting>
  <conditionalFormatting sqref="K101">
    <cfRule type="expression" dxfId="701" priority="31" stopIfTrue="1">
      <formula>$G101=1</formula>
    </cfRule>
    <cfRule type="expression" dxfId="700" priority="32" stopIfTrue="1">
      <formula>OR($G101=2,$G101=3)</formula>
    </cfRule>
    <cfRule type="expression" dxfId="699" priority="33" stopIfTrue="1">
      <formula>$G101=4</formula>
    </cfRule>
  </conditionalFormatting>
  <conditionalFormatting sqref="L101">
    <cfRule type="expression" dxfId="698" priority="34" stopIfTrue="1">
      <formula>$G101=1</formula>
    </cfRule>
    <cfRule type="expression" dxfId="697" priority="35" stopIfTrue="1">
      <formula>OR($G101=2,$G101=3)</formula>
    </cfRule>
    <cfRule type="expression" dxfId="696" priority="36" stopIfTrue="1">
      <formula>$G101=4</formula>
    </cfRule>
  </conditionalFormatting>
  <conditionalFormatting sqref="M101">
    <cfRule type="expression" dxfId="695" priority="37" stopIfTrue="1">
      <formula>$G101=1</formula>
    </cfRule>
    <cfRule type="expression" dxfId="694" priority="38" stopIfTrue="1">
      <formula>OR($G101=2,$G101=3)</formula>
    </cfRule>
    <cfRule type="expression" dxfId="693" priority="39" stopIfTrue="1">
      <formula>$G101=4</formula>
    </cfRule>
  </conditionalFormatting>
  <conditionalFormatting sqref="L83">
    <cfRule type="expression" dxfId="692" priority="19" stopIfTrue="1">
      <formula>$G83=1</formula>
    </cfRule>
    <cfRule type="expression" dxfId="691" priority="20" stopIfTrue="1">
      <formula>OR($G83=2,$G83=3)</formula>
    </cfRule>
    <cfRule type="expression" dxfId="690" priority="21" stopIfTrue="1">
      <formula>$G83=4</formula>
    </cfRule>
  </conditionalFormatting>
  <conditionalFormatting sqref="M83">
    <cfRule type="expression" dxfId="689" priority="22" stopIfTrue="1">
      <formula>$G83=1</formula>
    </cfRule>
    <cfRule type="expression" dxfId="688" priority="23" stopIfTrue="1">
      <formula>OR($G83=2,$G83=3)</formula>
    </cfRule>
    <cfRule type="expression" dxfId="687" priority="24" stopIfTrue="1">
      <formula>$G83=4</formula>
    </cfRule>
  </conditionalFormatting>
  <conditionalFormatting sqref="L85">
    <cfRule type="expression" dxfId="686" priority="13" stopIfTrue="1">
      <formula>$G85=1</formula>
    </cfRule>
    <cfRule type="expression" dxfId="685" priority="14" stopIfTrue="1">
      <formula>OR($G85=2,$G85=3)</formula>
    </cfRule>
    <cfRule type="expression" dxfId="684" priority="15" stopIfTrue="1">
      <formula>$G85=4</formula>
    </cfRule>
  </conditionalFormatting>
  <conditionalFormatting sqref="M85">
    <cfRule type="expression" dxfId="683" priority="16" stopIfTrue="1">
      <formula>$G85=1</formula>
    </cfRule>
    <cfRule type="expression" dxfId="682" priority="17" stopIfTrue="1">
      <formula>OR($G85=2,$G85=3)</formula>
    </cfRule>
    <cfRule type="expression" dxfId="681" priority="18" stopIfTrue="1">
      <formula>$G85=4</formula>
    </cfRule>
  </conditionalFormatting>
  <conditionalFormatting sqref="L87">
    <cfRule type="expression" dxfId="680" priority="7" stopIfTrue="1">
      <formula>$G87=1</formula>
    </cfRule>
    <cfRule type="expression" dxfId="679" priority="8" stopIfTrue="1">
      <formula>OR($G87=2,$G87=3)</formula>
    </cfRule>
    <cfRule type="expression" dxfId="678" priority="9" stopIfTrue="1">
      <formula>$G87=4</formula>
    </cfRule>
  </conditionalFormatting>
  <conditionalFormatting sqref="M87">
    <cfRule type="expression" dxfId="677" priority="10" stopIfTrue="1">
      <formula>$G87=1</formula>
    </cfRule>
    <cfRule type="expression" dxfId="676" priority="11" stopIfTrue="1">
      <formula>OR($G87=2,$G87=3)</formula>
    </cfRule>
    <cfRule type="expression" dxfId="675" priority="12" stopIfTrue="1">
      <formula>$G87=4</formula>
    </cfRule>
  </conditionalFormatting>
  <conditionalFormatting sqref="L89">
    <cfRule type="expression" dxfId="674" priority="1" stopIfTrue="1">
      <formula>$G89=1</formula>
    </cfRule>
    <cfRule type="expression" dxfId="673" priority="2" stopIfTrue="1">
      <formula>OR($G89=2,$G89=3)</formula>
    </cfRule>
    <cfRule type="expression" dxfId="672" priority="3" stopIfTrue="1">
      <formula>$G89=4</formula>
    </cfRule>
  </conditionalFormatting>
  <conditionalFormatting sqref="M89">
    <cfRule type="expression" dxfId="671" priority="4" stopIfTrue="1">
      <formula>$G89=1</formula>
    </cfRule>
    <cfRule type="expression" dxfId="670" priority="5" stopIfTrue="1">
      <formula>OR($G89=2,$G89=3)</formula>
    </cfRule>
    <cfRule type="expression" dxfId="669" priority="6" stopIfTrue="1">
      <formula>$G89=4</formula>
    </cfRule>
  </conditionalFormatting>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03"/>
  <sheetViews>
    <sheetView zoomScaleNormal="100" workbookViewId="0">
      <selection activeCell="A5" sqref="A5"/>
    </sheetView>
  </sheetViews>
  <sheetFormatPr defaultRowHeight="12.6"/>
  <cols>
    <col min="1" max="7" width="9.140625" customWidth="1"/>
    <col min="10" max="10" width="19.42578125" customWidth="1"/>
    <col min="12" max="12" width="38" style="116" customWidth="1"/>
    <col min="13" max="13" width="29.140625" customWidth="1"/>
    <col min="14" max="14" width="33" bestFit="1" customWidth="1"/>
  </cols>
  <sheetData>
    <row r="1" spans="1:14" ht="63" customHeight="1">
      <c r="A1" s="9"/>
      <c r="B1" s="8"/>
      <c r="C1" s="8"/>
      <c r="D1" s="8"/>
      <c r="E1" s="8"/>
      <c r="F1" s="8"/>
      <c r="G1" s="8"/>
      <c r="H1" s="2"/>
      <c r="I1" s="226">
        <v>43252</v>
      </c>
      <c r="J1" s="227"/>
      <c r="K1" s="227"/>
      <c r="L1" s="74"/>
      <c r="M1" s="18"/>
      <c r="N1" s="58"/>
    </row>
    <row r="2" spans="1:14" ht="41.25" customHeight="1">
      <c r="A2" s="9" t="s">
        <v>223</v>
      </c>
      <c r="B2" s="8" t="s">
        <v>268</v>
      </c>
      <c r="C2" s="8" t="s">
        <v>269</v>
      </c>
      <c r="D2" s="8" t="s">
        <v>270</v>
      </c>
      <c r="E2" s="8" t="s">
        <v>271</v>
      </c>
      <c r="F2" s="8" t="s">
        <v>272</v>
      </c>
      <c r="G2" s="8" t="s">
        <v>273</v>
      </c>
      <c r="H2" s="2"/>
      <c r="I2" s="228" t="s">
        <v>223</v>
      </c>
      <c r="J2" s="229"/>
      <c r="K2" s="230" t="s">
        <v>225</v>
      </c>
      <c r="L2" s="231"/>
      <c r="M2" s="120" t="s">
        <v>274</v>
      </c>
      <c r="N2" s="58"/>
    </row>
    <row r="3" spans="1:14" ht="12.95">
      <c r="A3" s="10"/>
      <c r="B3" s="7"/>
      <c r="C3" s="7"/>
      <c r="D3" s="7"/>
      <c r="E3" s="7"/>
      <c r="F3" s="7"/>
      <c r="G3" s="7"/>
      <c r="H3" s="2"/>
      <c r="I3" s="12"/>
      <c r="J3" s="13"/>
      <c r="K3" s="14"/>
      <c r="L3" s="75"/>
      <c r="M3" s="19"/>
      <c r="N3" s="58"/>
    </row>
    <row r="4" spans="1:14" ht="12.95">
      <c r="A4" s="10">
        <f>I1</f>
        <v>43252</v>
      </c>
      <c r="B4" s="7">
        <f t="shared" ref="B4:B67" si="0">WEEKDAY(A4,2)</f>
        <v>5</v>
      </c>
      <c r="C4" s="7" t="s">
        <v>281</v>
      </c>
      <c r="D4" s="7" t="str">
        <f t="shared" ref="D4:D67" si="1">IF(AND(B3=7,B4=7),"yes","no")</f>
        <v>no</v>
      </c>
      <c r="E4" s="7">
        <v>4</v>
      </c>
      <c r="F4" s="7">
        <v>1</v>
      </c>
      <c r="G4" s="7">
        <f t="shared" ref="G4:G67" si="2">IF(D4="yes","",IF(B4&lt;6,F4,IF(OR(B4=6,B4=7),4,"error")))</f>
        <v>1</v>
      </c>
      <c r="H4" s="2"/>
      <c r="I4" s="11">
        <v>42401</v>
      </c>
      <c r="J4" s="4" t="str">
        <f>IF(F4=1,C4,"")</f>
        <v>Wednesday</v>
      </c>
      <c r="K4" s="5" t="str">
        <f>IF(AND(B4&lt;6,F4&lt;3),"am",IF(B4&lt;6,"pm",""))</f>
        <v>am</v>
      </c>
      <c r="L4" s="124"/>
      <c r="M4" s="18"/>
      <c r="N4" s="58" t="str">
        <f t="shared" ref="N4:N67" si="3">IF(M4="","",VLOOKUP(M4,comps,4,FALSE))</f>
        <v/>
      </c>
    </row>
    <row r="5" spans="1:14" ht="12.95">
      <c r="A5" s="10">
        <f t="shared" ref="A5:A68" si="4">IF(F4&lt;E4,A4,A4+1)</f>
        <v>43252</v>
      </c>
      <c r="B5" s="7">
        <f t="shared" si="0"/>
        <v>5</v>
      </c>
      <c r="C5" s="7" t="s">
        <v>281</v>
      </c>
      <c r="D5" s="7" t="str">
        <f t="shared" si="1"/>
        <v>no</v>
      </c>
      <c r="E5" s="7">
        <f t="shared" ref="E5:E68" si="5">IF(B5&lt;6,4,IF(B5=6,1,2))</f>
        <v>4</v>
      </c>
      <c r="F5" s="7">
        <f t="shared" ref="F5:F68" si="6">IF(F4&lt;E4,F4+1,1)</f>
        <v>2</v>
      </c>
      <c r="G5" s="7">
        <f t="shared" si="2"/>
        <v>2</v>
      </c>
      <c r="H5" s="2"/>
      <c r="I5" s="11" t="str">
        <f t="shared" ref="I5:I68" si="7">IF(F5=1,A5,"")</f>
        <v/>
      </c>
      <c r="J5" s="4" t="str">
        <f t="shared" ref="J5:J68" si="8">IF(F5=1,C5,"")</f>
        <v/>
      </c>
      <c r="K5" s="5"/>
      <c r="L5" s="79"/>
      <c r="M5" s="18"/>
      <c r="N5" s="58" t="str">
        <f t="shared" si="3"/>
        <v/>
      </c>
    </row>
    <row r="6" spans="1:14" ht="12.95">
      <c r="A6" s="10">
        <f t="shared" si="4"/>
        <v>43252</v>
      </c>
      <c r="B6" s="7">
        <f t="shared" si="0"/>
        <v>5</v>
      </c>
      <c r="C6" s="7" t="s">
        <v>281</v>
      </c>
      <c r="D6" s="7" t="str">
        <f t="shared" si="1"/>
        <v>no</v>
      </c>
      <c r="E6" s="7">
        <f t="shared" si="5"/>
        <v>4</v>
      </c>
      <c r="F6" s="7">
        <f t="shared" si="6"/>
        <v>3</v>
      </c>
      <c r="G6" s="7">
        <f t="shared" si="2"/>
        <v>3</v>
      </c>
      <c r="H6" s="2"/>
      <c r="I6" s="11" t="str">
        <f t="shared" si="7"/>
        <v/>
      </c>
      <c r="J6" s="4" t="str">
        <f t="shared" si="8"/>
        <v/>
      </c>
      <c r="K6" s="5" t="str">
        <f>IF(AND(B6&lt;6,F6&lt;3),"am",IF(B6&lt;6,"pm",""))</f>
        <v>pm</v>
      </c>
      <c r="L6" s="124"/>
      <c r="M6" s="18"/>
      <c r="N6" s="58" t="str">
        <f t="shared" si="3"/>
        <v/>
      </c>
    </row>
    <row r="7" spans="1:14" ht="12.95">
      <c r="A7" s="10">
        <f t="shared" si="4"/>
        <v>43252</v>
      </c>
      <c r="B7" s="7">
        <f t="shared" si="0"/>
        <v>5</v>
      </c>
      <c r="C7" s="7" t="s">
        <v>281</v>
      </c>
      <c r="D7" s="7" t="str">
        <f t="shared" si="1"/>
        <v>no</v>
      </c>
      <c r="E7" s="7">
        <f t="shared" si="5"/>
        <v>4</v>
      </c>
      <c r="F7" s="7">
        <f t="shared" si="6"/>
        <v>4</v>
      </c>
      <c r="G7" s="7">
        <f t="shared" si="2"/>
        <v>4</v>
      </c>
      <c r="H7" s="2"/>
      <c r="I7" s="11" t="str">
        <f t="shared" si="7"/>
        <v/>
      </c>
      <c r="J7" s="4" t="str">
        <f t="shared" si="8"/>
        <v/>
      </c>
      <c r="K7" s="5"/>
      <c r="L7" s="79"/>
      <c r="M7" s="18"/>
      <c r="N7" s="58" t="str">
        <f t="shared" si="3"/>
        <v/>
      </c>
    </row>
    <row r="8" spans="1:14" ht="12.95">
      <c r="A8" s="10">
        <f t="shared" si="4"/>
        <v>43253</v>
      </c>
      <c r="B8" s="7">
        <f t="shared" si="0"/>
        <v>6</v>
      </c>
      <c r="C8" s="7" t="s">
        <v>283</v>
      </c>
      <c r="D8" s="7" t="str">
        <f t="shared" si="1"/>
        <v>no</v>
      </c>
      <c r="E8" s="7">
        <f t="shared" si="5"/>
        <v>1</v>
      </c>
      <c r="F8" s="7">
        <f t="shared" si="6"/>
        <v>1</v>
      </c>
      <c r="G8" s="7">
        <f t="shared" si="2"/>
        <v>4</v>
      </c>
      <c r="H8" s="2"/>
      <c r="I8" s="11">
        <f t="shared" si="7"/>
        <v>43253</v>
      </c>
      <c r="J8" s="4" t="str">
        <f t="shared" si="8"/>
        <v>Thursday</v>
      </c>
      <c r="K8" s="5" t="str">
        <f>IF(AND(B8&lt;6,F8&lt;3),"am",IF(B8&lt;6,"pm",""))</f>
        <v/>
      </c>
      <c r="L8" s="124"/>
      <c r="M8" s="18"/>
      <c r="N8" s="58" t="str">
        <f t="shared" si="3"/>
        <v/>
      </c>
    </row>
    <row r="9" spans="1:14" ht="12.95">
      <c r="A9" s="10">
        <f t="shared" si="4"/>
        <v>43254</v>
      </c>
      <c r="B9" s="7">
        <f t="shared" si="0"/>
        <v>7</v>
      </c>
      <c r="C9" s="7" t="s">
        <v>283</v>
      </c>
      <c r="D9" s="7" t="str">
        <f t="shared" si="1"/>
        <v>no</v>
      </c>
      <c r="E9" s="7">
        <f t="shared" si="5"/>
        <v>2</v>
      </c>
      <c r="F9" s="7">
        <f t="shared" si="6"/>
        <v>1</v>
      </c>
      <c r="G9" s="7">
        <f t="shared" si="2"/>
        <v>4</v>
      </c>
      <c r="H9" s="2"/>
      <c r="I9" s="11">
        <f t="shared" si="7"/>
        <v>43254</v>
      </c>
      <c r="J9" s="4" t="str">
        <f t="shared" si="8"/>
        <v>Thursday</v>
      </c>
      <c r="K9" s="5"/>
      <c r="L9" s="79"/>
      <c r="M9" s="18"/>
      <c r="N9" s="58" t="str">
        <f t="shared" si="3"/>
        <v/>
      </c>
    </row>
    <row r="10" spans="1:14" ht="12.95">
      <c r="A10" s="10">
        <f t="shared" si="4"/>
        <v>43254</v>
      </c>
      <c r="B10" s="7">
        <f t="shared" si="0"/>
        <v>7</v>
      </c>
      <c r="C10" s="7" t="str">
        <f t="shared" ref="C10:C73" si="9">CHOOSE(B10,"Monday","Tuesday","Wednesday","Thursday","Friday","Saturday","Sunday")</f>
        <v>Sunday</v>
      </c>
      <c r="D10" s="7" t="str">
        <f t="shared" si="1"/>
        <v>yes</v>
      </c>
      <c r="E10" s="7">
        <f t="shared" si="5"/>
        <v>2</v>
      </c>
      <c r="F10" s="7">
        <f t="shared" si="6"/>
        <v>2</v>
      </c>
      <c r="G10" s="7" t="str">
        <f t="shared" si="2"/>
        <v/>
      </c>
      <c r="H10" s="2"/>
      <c r="I10" s="11" t="str">
        <f t="shared" si="7"/>
        <v/>
      </c>
      <c r="J10" s="4" t="str">
        <f t="shared" si="8"/>
        <v/>
      </c>
      <c r="K10" s="5" t="str">
        <f>IF(AND(B10&lt;6,F10&lt;3),"am",IF(B10&lt;6,"pm",""))</f>
        <v/>
      </c>
      <c r="L10" s="176"/>
      <c r="M10" s="18"/>
      <c r="N10" s="58" t="str">
        <f t="shared" si="3"/>
        <v/>
      </c>
    </row>
    <row r="11" spans="1:14" ht="12.95">
      <c r="A11" s="10">
        <f t="shared" si="4"/>
        <v>43255</v>
      </c>
      <c r="B11" s="7">
        <f t="shared" si="0"/>
        <v>1</v>
      </c>
      <c r="C11" s="7" t="str">
        <f t="shared" si="9"/>
        <v>Monday</v>
      </c>
      <c r="D11" s="7" t="str">
        <f t="shared" si="1"/>
        <v>no</v>
      </c>
      <c r="E11" s="7">
        <f t="shared" si="5"/>
        <v>4</v>
      </c>
      <c r="F11" s="7">
        <f t="shared" si="6"/>
        <v>1</v>
      </c>
      <c r="G11" s="7">
        <f t="shared" si="2"/>
        <v>1</v>
      </c>
      <c r="H11" s="2"/>
      <c r="I11" s="11">
        <f t="shared" si="7"/>
        <v>43255</v>
      </c>
      <c r="J11" s="4" t="str">
        <f t="shared" si="8"/>
        <v>Monday</v>
      </c>
      <c r="K11" s="5"/>
      <c r="L11" s="79"/>
      <c r="M11" s="18"/>
      <c r="N11" s="58" t="str">
        <f t="shared" si="3"/>
        <v/>
      </c>
    </row>
    <row r="12" spans="1:14" ht="12.95">
      <c r="A12" s="10">
        <f t="shared" si="4"/>
        <v>43255</v>
      </c>
      <c r="B12" s="7">
        <f t="shared" si="0"/>
        <v>1</v>
      </c>
      <c r="C12" s="7" t="str">
        <f t="shared" si="9"/>
        <v>Monday</v>
      </c>
      <c r="D12" s="7" t="str">
        <f t="shared" si="1"/>
        <v>no</v>
      </c>
      <c r="E12" s="7">
        <f t="shared" si="5"/>
        <v>4</v>
      </c>
      <c r="F12" s="7">
        <f t="shared" si="6"/>
        <v>2</v>
      </c>
      <c r="G12" s="7">
        <f t="shared" si="2"/>
        <v>2</v>
      </c>
      <c r="H12" s="2"/>
      <c r="I12" s="11" t="str">
        <f t="shared" si="7"/>
        <v/>
      </c>
      <c r="J12" s="4" t="str">
        <f t="shared" si="8"/>
        <v/>
      </c>
      <c r="K12" s="5" t="str">
        <f>IF(AND(B12&lt;6,F12&lt;3),"am",IF(B12&lt;6,"pm",""))</f>
        <v>am</v>
      </c>
      <c r="L12" s="124"/>
      <c r="M12" s="18"/>
      <c r="N12" s="58" t="str">
        <f t="shared" si="3"/>
        <v/>
      </c>
    </row>
    <row r="13" spans="1:14" ht="12.95">
      <c r="A13" s="10">
        <f t="shared" si="4"/>
        <v>43255</v>
      </c>
      <c r="B13" s="7">
        <f t="shared" si="0"/>
        <v>1</v>
      </c>
      <c r="C13" s="7" t="str">
        <f t="shared" si="9"/>
        <v>Monday</v>
      </c>
      <c r="D13" s="7" t="str">
        <f t="shared" si="1"/>
        <v>no</v>
      </c>
      <c r="E13" s="7">
        <f t="shared" si="5"/>
        <v>4</v>
      </c>
      <c r="F13" s="7">
        <f t="shared" si="6"/>
        <v>3</v>
      </c>
      <c r="G13" s="7">
        <f t="shared" si="2"/>
        <v>3</v>
      </c>
      <c r="H13" s="2"/>
      <c r="I13" s="11" t="str">
        <f t="shared" si="7"/>
        <v/>
      </c>
      <c r="J13" s="4" t="str">
        <f t="shared" si="8"/>
        <v/>
      </c>
      <c r="K13" s="5"/>
      <c r="L13" s="79"/>
      <c r="M13" s="18"/>
      <c r="N13" s="58" t="str">
        <f t="shared" si="3"/>
        <v/>
      </c>
    </row>
    <row r="14" spans="1:14" ht="12.95">
      <c r="A14" s="10">
        <f t="shared" si="4"/>
        <v>43255</v>
      </c>
      <c r="B14" s="7">
        <f t="shared" si="0"/>
        <v>1</v>
      </c>
      <c r="C14" s="7" t="str">
        <f t="shared" si="9"/>
        <v>Monday</v>
      </c>
      <c r="D14" s="7" t="str">
        <f t="shared" si="1"/>
        <v>no</v>
      </c>
      <c r="E14" s="7">
        <f t="shared" si="5"/>
        <v>4</v>
      </c>
      <c r="F14" s="7">
        <f t="shared" si="6"/>
        <v>4</v>
      </c>
      <c r="G14" s="7">
        <f t="shared" si="2"/>
        <v>4</v>
      </c>
      <c r="H14" s="2"/>
      <c r="I14" s="11" t="str">
        <f t="shared" si="7"/>
        <v/>
      </c>
      <c r="J14" s="4" t="str">
        <f t="shared" si="8"/>
        <v/>
      </c>
      <c r="K14" s="5" t="str">
        <f>IF(AND(B14&lt;6,F14&lt;3),"am",IF(B14&lt;6,"pm",""))</f>
        <v>pm</v>
      </c>
      <c r="L14" s="124"/>
      <c r="M14" s="18"/>
      <c r="N14" s="58" t="str">
        <f t="shared" si="3"/>
        <v/>
      </c>
    </row>
    <row r="15" spans="1:14" ht="12.95">
      <c r="A15" s="10">
        <f t="shared" si="4"/>
        <v>43256</v>
      </c>
      <c r="B15" s="7">
        <f t="shared" si="0"/>
        <v>2</v>
      </c>
      <c r="C15" s="7" t="str">
        <f t="shared" si="9"/>
        <v>Tuesday</v>
      </c>
      <c r="D15" s="7" t="str">
        <f t="shared" si="1"/>
        <v>no</v>
      </c>
      <c r="E15" s="7">
        <f t="shared" si="5"/>
        <v>4</v>
      </c>
      <c r="F15" s="7">
        <f t="shared" si="6"/>
        <v>1</v>
      </c>
      <c r="G15" s="7">
        <f t="shared" si="2"/>
        <v>1</v>
      </c>
      <c r="H15" s="2"/>
      <c r="I15" s="11">
        <f t="shared" si="7"/>
        <v>43256</v>
      </c>
      <c r="J15" s="4" t="str">
        <f t="shared" si="8"/>
        <v>Tuesday</v>
      </c>
      <c r="K15" s="5"/>
      <c r="L15" s="79"/>
      <c r="M15" s="18"/>
      <c r="N15" s="58" t="str">
        <f t="shared" si="3"/>
        <v/>
      </c>
    </row>
    <row r="16" spans="1:14" ht="12.95">
      <c r="A16" s="10">
        <f t="shared" si="4"/>
        <v>43256</v>
      </c>
      <c r="B16" s="7">
        <f t="shared" si="0"/>
        <v>2</v>
      </c>
      <c r="C16" s="7" t="str">
        <f t="shared" si="9"/>
        <v>Tuesday</v>
      </c>
      <c r="D16" s="7" t="str">
        <f t="shared" si="1"/>
        <v>no</v>
      </c>
      <c r="E16" s="7">
        <f t="shared" si="5"/>
        <v>4</v>
      </c>
      <c r="F16" s="7">
        <f t="shared" si="6"/>
        <v>2</v>
      </c>
      <c r="G16" s="7">
        <f t="shared" si="2"/>
        <v>2</v>
      </c>
      <c r="H16" s="2"/>
      <c r="I16" s="11" t="str">
        <f t="shared" si="7"/>
        <v/>
      </c>
      <c r="J16" s="4" t="str">
        <f t="shared" si="8"/>
        <v/>
      </c>
      <c r="K16" s="5" t="str">
        <f>IF(AND(B16&lt;6,F16&lt;3),"am",IF(B16&lt;6,"pm",""))</f>
        <v>am</v>
      </c>
      <c r="L16" s="79"/>
      <c r="M16" s="18"/>
      <c r="N16" s="58" t="str">
        <f t="shared" si="3"/>
        <v/>
      </c>
    </row>
    <row r="17" spans="1:14" ht="12.95">
      <c r="A17" s="10">
        <f t="shared" si="4"/>
        <v>43256</v>
      </c>
      <c r="B17" s="7">
        <f t="shared" si="0"/>
        <v>2</v>
      </c>
      <c r="C17" s="7" t="str">
        <f t="shared" si="9"/>
        <v>Tuesday</v>
      </c>
      <c r="D17" s="7" t="str">
        <f t="shared" si="1"/>
        <v>no</v>
      </c>
      <c r="E17" s="7">
        <f t="shared" si="5"/>
        <v>4</v>
      </c>
      <c r="F17" s="7">
        <f t="shared" si="6"/>
        <v>3</v>
      </c>
      <c r="G17" s="7">
        <f t="shared" si="2"/>
        <v>3</v>
      </c>
      <c r="H17" s="2"/>
      <c r="I17" s="11" t="str">
        <f t="shared" si="7"/>
        <v/>
      </c>
      <c r="J17" s="4" t="str">
        <f t="shared" si="8"/>
        <v/>
      </c>
      <c r="K17" s="5"/>
      <c r="L17" s="79"/>
      <c r="M17" s="18"/>
      <c r="N17" s="58" t="str">
        <f t="shared" si="3"/>
        <v/>
      </c>
    </row>
    <row r="18" spans="1:14" ht="12.95">
      <c r="A18" s="10">
        <f t="shared" si="4"/>
        <v>43256</v>
      </c>
      <c r="B18" s="7">
        <f t="shared" si="0"/>
        <v>2</v>
      </c>
      <c r="C18" s="7" t="str">
        <f t="shared" si="9"/>
        <v>Tuesday</v>
      </c>
      <c r="D18" s="7" t="str">
        <f t="shared" si="1"/>
        <v>no</v>
      </c>
      <c r="E18" s="7">
        <f t="shared" si="5"/>
        <v>4</v>
      </c>
      <c r="F18" s="7">
        <f t="shared" si="6"/>
        <v>4</v>
      </c>
      <c r="G18" s="7">
        <f t="shared" si="2"/>
        <v>4</v>
      </c>
      <c r="H18" s="2"/>
      <c r="I18" s="11" t="str">
        <f t="shared" si="7"/>
        <v/>
      </c>
      <c r="J18" s="4" t="str">
        <f t="shared" si="8"/>
        <v/>
      </c>
      <c r="K18" s="5" t="str">
        <f>IF(AND(B18&lt;6,F18&lt;3),"am",IF(B18&lt;6,"pm",""))</f>
        <v>pm</v>
      </c>
      <c r="L18" s="79"/>
      <c r="M18" s="18"/>
      <c r="N18" s="58" t="str">
        <f t="shared" si="3"/>
        <v/>
      </c>
    </row>
    <row r="19" spans="1:14" ht="12.95">
      <c r="A19" s="10">
        <f t="shared" si="4"/>
        <v>43257</v>
      </c>
      <c r="B19" s="7">
        <f t="shared" si="0"/>
        <v>3</v>
      </c>
      <c r="C19" s="7" t="str">
        <f t="shared" si="9"/>
        <v>Wednesday</v>
      </c>
      <c r="D19" s="7" t="str">
        <f t="shared" si="1"/>
        <v>no</v>
      </c>
      <c r="E19" s="7">
        <f t="shared" si="5"/>
        <v>4</v>
      </c>
      <c r="F19" s="7">
        <f t="shared" si="6"/>
        <v>1</v>
      </c>
      <c r="G19" s="7">
        <f t="shared" si="2"/>
        <v>1</v>
      </c>
      <c r="H19" s="2"/>
      <c r="I19" s="11">
        <f t="shared" si="7"/>
        <v>43257</v>
      </c>
      <c r="J19" s="4" t="str">
        <f t="shared" si="8"/>
        <v>Wednesday</v>
      </c>
      <c r="K19" s="5"/>
      <c r="L19" s="79"/>
      <c r="M19" s="18"/>
      <c r="N19" s="58" t="str">
        <f t="shared" si="3"/>
        <v/>
      </c>
    </row>
    <row r="20" spans="1:14" ht="12.95">
      <c r="A20" s="10">
        <f t="shared" si="4"/>
        <v>43257</v>
      </c>
      <c r="B20" s="7">
        <f t="shared" si="0"/>
        <v>3</v>
      </c>
      <c r="C20" s="7" t="str">
        <f t="shared" si="9"/>
        <v>Wednesday</v>
      </c>
      <c r="D20" s="7" t="str">
        <f t="shared" si="1"/>
        <v>no</v>
      </c>
      <c r="E20" s="7">
        <f t="shared" si="5"/>
        <v>4</v>
      </c>
      <c r="F20" s="7">
        <f t="shared" si="6"/>
        <v>2</v>
      </c>
      <c r="G20" s="7">
        <f t="shared" si="2"/>
        <v>2</v>
      </c>
      <c r="H20" s="2"/>
      <c r="I20" s="11" t="str">
        <f t="shared" si="7"/>
        <v/>
      </c>
      <c r="J20" s="4" t="str">
        <f t="shared" si="8"/>
        <v/>
      </c>
      <c r="K20" s="5" t="str">
        <f>IF(AND(B20&lt;6,F20&lt;3),"am",IF(B20&lt;6,"pm",""))</f>
        <v>am</v>
      </c>
      <c r="L20" s="124"/>
      <c r="M20" s="18"/>
      <c r="N20" s="58" t="str">
        <f t="shared" si="3"/>
        <v/>
      </c>
    </row>
    <row r="21" spans="1:14" ht="12.95">
      <c r="A21" s="10">
        <f t="shared" si="4"/>
        <v>43257</v>
      </c>
      <c r="B21" s="7">
        <f t="shared" si="0"/>
        <v>3</v>
      </c>
      <c r="C21" s="7" t="str">
        <f t="shared" si="9"/>
        <v>Wednesday</v>
      </c>
      <c r="D21" s="7" t="str">
        <f t="shared" si="1"/>
        <v>no</v>
      </c>
      <c r="E21" s="7">
        <f t="shared" si="5"/>
        <v>4</v>
      </c>
      <c r="F21" s="7">
        <f t="shared" si="6"/>
        <v>3</v>
      </c>
      <c r="G21" s="7">
        <f t="shared" si="2"/>
        <v>3</v>
      </c>
      <c r="H21" s="2"/>
      <c r="I21" s="11" t="str">
        <f t="shared" si="7"/>
        <v/>
      </c>
      <c r="J21" s="4" t="str">
        <f t="shared" si="8"/>
        <v/>
      </c>
      <c r="K21" s="5"/>
      <c r="L21" s="79"/>
      <c r="M21" s="18"/>
      <c r="N21" s="58" t="str">
        <f t="shared" si="3"/>
        <v/>
      </c>
    </row>
    <row r="22" spans="1:14" ht="12.95">
      <c r="A22" s="10">
        <f t="shared" si="4"/>
        <v>43257</v>
      </c>
      <c r="B22" s="7">
        <f t="shared" si="0"/>
        <v>3</v>
      </c>
      <c r="C22" s="7" t="str">
        <f t="shared" si="9"/>
        <v>Wednesday</v>
      </c>
      <c r="D22" s="7" t="str">
        <f t="shared" si="1"/>
        <v>no</v>
      </c>
      <c r="E22" s="7">
        <f t="shared" si="5"/>
        <v>4</v>
      </c>
      <c r="F22" s="7">
        <f t="shared" si="6"/>
        <v>4</v>
      </c>
      <c r="G22" s="7">
        <f t="shared" si="2"/>
        <v>4</v>
      </c>
      <c r="H22" s="2"/>
      <c r="I22" s="11" t="str">
        <f t="shared" si="7"/>
        <v/>
      </c>
      <c r="J22" s="4" t="str">
        <f t="shared" si="8"/>
        <v/>
      </c>
      <c r="K22" s="5" t="str">
        <f>IF(AND(B22&lt;6,F22&lt;3),"am",IF(B22&lt;6,"pm",""))</f>
        <v>pm</v>
      </c>
      <c r="L22" s="124"/>
      <c r="M22" s="18"/>
      <c r="N22" s="58" t="str">
        <f t="shared" si="3"/>
        <v/>
      </c>
    </row>
    <row r="23" spans="1:14" ht="12.95">
      <c r="A23" s="10">
        <f t="shared" si="4"/>
        <v>43258</v>
      </c>
      <c r="B23" s="7">
        <f t="shared" si="0"/>
        <v>4</v>
      </c>
      <c r="C23" s="7" t="str">
        <f t="shared" si="9"/>
        <v>Thursday</v>
      </c>
      <c r="D23" s="7" t="str">
        <f t="shared" si="1"/>
        <v>no</v>
      </c>
      <c r="E23" s="7">
        <f t="shared" si="5"/>
        <v>4</v>
      </c>
      <c r="F23" s="7">
        <f t="shared" si="6"/>
        <v>1</v>
      </c>
      <c r="G23" s="7">
        <f t="shared" si="2"/>
        <v>1</v>
      </c>
      <c r="H23" s="2"/>
      <c r="I23" s="11">
        <f t="shared" si="7"/>
        <v>43258</v>
      </c>
      <c r="J23" s="4" t="str">
        <f t="shared" si="8"/>
        <v>Thursday</v>
      </c>
      <c r="K23" s="5"/>
      <c r="L23" s="79"/>
      <c r="M23" s="18"/>
      <c r="N23" s="58" t="str">
        <f t="shared" si="3"/>
        <v/>
      </c>
    </row>
    <row r="24" spans="1:14" ht="12.95">
      <c r="A24" s="10">
        <f t="shared" si="4"/>
        <v>43258</v>
      </c>
      <c r="B24" s="7">
        <f t="shared" si="0"/>
        <v>4</v>
      </c>
      <c r="C24" s="7" t="str">
        <f t="shared" si="9"/>
        <v>Thursday</v>
      </c>
      <c r="D24" s="7" t="str">
        <f t="shared" si="1"/>
        <v>no</v>
      </c>
      <c r="E24" s="7">
        <f t="shared" si="5"/>
        <v>4</v>
      </c>
      <c r="F24" s="7">
        <f t="shared" si="6"/>
        <v>2</v>
      </c>
      <c r="G24" s="7">
        <f t="shared" si="2"/>
        <v>2</v>
      </c>
      <c r="H24" s="2"/>
      <c r="I24" s="11" t="str">
        <f t="shared" si="7"/>
        <v/>
      </c>
      <c r="J24" s="4" t="str">
        <f t="shared" si="8"/>
        <v/>
      </c>
      <c r="K24" s="5" t="str">
        <f>IF(AND(B24&lt;6,F24&lt;3),"am",IF(B24&lt;6,"pm",""))</f>
        <v>am</v>
      </c>
      <c r="L24" s="124"/>
      <c r="M24" s="18"/>
      <c r="N24" s="58" t="str">
        <f t="shared" si="3"/>
        <v/>
      </c>
    </row>
    <row r="25" spans="1:14" ht="12.95">
      <c r="A25" s="10">
        <f t="shared" si="4"/>
        <v>43258</v>
      </c>
      <c r="B25" s="7">
        <f t="shared" si="0"/>
        <v>4</v>
      </c>
      <c r="C25" s="7" t="str">
        <f t="shared" si="9"/>
        <v>Thursday</v>
      </c>
      <c r="D25" s="7" t="str">
        <f t="shared" si="1"/>
        <v>no</v>
      </c>
      <c r="E25" s="7">
        <f t="shared" si="5"/>
        <v>4</v>
      </c>
      <c r="F25" s="7">
        <f t="shared" si="6"/>
        <v>3</v>
      </c>
      <c r="G25" s="7">
        <f t="shared" si="2"/>
        <v>3</v>
      </c>
      <c r="H25" s="2"/>
      <c r="I25" s="11" t="str">
        <f t="shared" si="7"/>
        <v/>
      </c>
      <c r="J25" s="4" t="str">
        <f t="shared" si="8"/>
        <v/>
      </c>
      <c r="K25" s="5"/>
      <c r="L25" s="79"/>
      <c r="M25" s="18"/>
      <c r="N25" s="58" t="str">
        <f t="shared" si="3"/>
        <v/>
      </c>
    </row>
    <row r="26" spans="1:14" ht="12.95">
      <c r="A26" s="10">
        <f t="shared" si="4"/>
        <v>43258</v>
      </c>
      <c r="B26" s="7">
        <f t="shared" si="0"/>
        <v>4</v>
      </c>
      <c r="C26" s="7" t="str">
        <f t="shared" si="9"/>
        <v>Thursday</v>
      </c>
      <c r="D26" s="7" t="str">
        <f t="shared" si="1"/>
        <v>no</v>
      </c>
      <c r="E26" s="7">
        <f t="shared" si="5"/>
        <v>4</v>
      </c>
      <c r="F26" s="7">
        <f t="shared" si="6"/>
        <v>4</v>
      </c>
      <c r="G26" s="7">
        <f t="shared" si="2"/>
        <v>4</v>
      </c>
      <c r="H26" s="2"/>
      <c r="I26" s="11" t="str">
        <f t="shared" si="7"/>
        <v/>
      </c>
      <c r="J26" s="4" t="str">
        <f t="shared" si="8"/>
        <v/>
      </c>
      <c r="K26" s="5"/>
      <c r="L26" s="79"/>
      <c r="M26" s="18"/>
      <c r="N26" s="58" t="str">
        <f t="shared" si="3"/>
        <v/>
      </c>
    </row>
    <row r="27" spans="1:14" ht="12.95">
      <c r="A27" s="10">
        <f t="shared" si="4"/>
        <v>43259</v>
      </c>
      <c r="B27" s="7">
        <f t="shared" si="0"/>
        <v>5</v>
      </c>
      <c r="C27" s="7" t="str">
        <f t="shared" si="9"/>
        <v>Friday</v>
      </c>
      <c r="D27" s="7" t="str">
        <f t="shared" si="1"/>
        <v>no</v>
      </c>
      <c r="E27" s="7">
        <f t="shared" si="5"/>
        <v>4</v>
      </c>
      <c r="F27" s="7">
        <f t="shared" si="6"/>
        <v>1</v>
      </c>
      <c r="G27" s="7">
        <f t="shared" si="2"/>
        <v>1</v>
      </c>
      <c r="H27" s="2"/>
      <c r="I27" s="11">
        <f t="shared" si="7"/>
        <v>43259</v>
      </c>
      <c r="J27" s="4" t="str">
        <f t="shared" si="8"/>
        <v>Friday</v>
      </c>
      <c r="K27" s="5" t="str">
        <f>IF(AND(B27&lt;6,F27&lt;3),"am",IF(B27&lt;6,"pm",""))</f>
        <v>am</v>
      </c>
      <c r="L27" s="124"/>
      <c r="M27" s="18"/>
      <c r="N27" s="58" t="str">
        <f t="shared" si="3"/>
        <v/>
      </c>
    </row>
    <row r="28" spans="1:14" ht="12.95">
      <c r="A28" s="10">
        <f t="shared" si="4"/>
        <v>43259</v>
      </c>
      <c r="B28" s="7">
        <f t="shared" si="0"/>
        <v>5</v>
      </c>
      <c r="C28" s="7" t="str">
        <f t="shared" si="9"/>
        <v>Friday</v>
      </c>
      <c r="D28" s="7" t="str">
        <f t="shared" si="1"/>
        <v>no</v>
      </c>
      <c r="E28" s="7">
        <f t="shared" si="5"/>
        <v>4</v>
      </c>
      <c r="F28" s="7">
        <f t="shared" si="6"/>
        <v>2</v>
      </c>
      <c r="G28" s="7">
        <f t="shared" si="2"/>
        <v>2</v>
      </c>
      <c r="H28" s="2"/>
      <c r="I28" s="11" t="str">
        <f t="shared" si="7"/>
        <v/>
      </c>
      <c r="J28" s="4" t="str">
        <f t="shared" si="8"/>
        <v/>
      </c>
      <c r="K28" s="5"/>
      <c r="L28" s="79"/>
      <c r="M28" s="18"/>
      <c r="N28" s="58" t="str">
        <f t="shared" si="3"/>
        <v/>
      </c>
    </row>
    <row r="29" spans="1:14" ht="12.95">
      <c r="A29" s="10">
        <f t="shared" si="4"/>
        <v>43259</v>
      </c>
      <c r="B29" s="7">
        <f t="shared" si="0"/>
        <v>5</v>
      </c>
      <c r="C29" s="7" t="str">
        <f t="shared" si="9"/>
        <v>Friday</v>
      </c>
      <c r="D29" s="7" t="str">
        <f t="shared" si="1"/>
        <v>no</v>
      </c>
      <c r="E29" s="7">
        <f t="shared" si="5"/>
        <v>4</v>
      </c>
      <c r="F29" s="7">
        <f t="shared" si="6"/>
        <v>3</v>
      </c>
      <c r="G29" s="7">
        <f t="shared" si="2"/>
        <v>3</v>
      </c>
      <c r="H29" s="2"/>
      <c r="I29" s="11" t="str">
        <f t="shared" si="7"/>
        <v/>
      </c>
      <c r="J29" s="4" t="str">
        <f t="shared" si="8"/>
        <v/>
      </c>
      <c r="K29" s="5" t="str">
        <f>IF(AND(B29&lt;6,F29&lt;3),"am",IF(B29&lt;6,"pm",""))</f>
        <v>pm</v>
      </c>
      <c r="L29" s="124"/>
      <c r="M29" s="18"/>
      <c r="N29" s="58" t="str">
        <f t="shared" si="3"/>
        <v/>
      </c>
    </row>
    <row r="30" spans="1:14" ht="12.95">
      <c r="A30" s="10">
        <f t="shared" si="4"/>
        <v>43259</v>
      </c>
      <c r="B30" s="7">
        <f t="shared" si="0"/>
        <v>5</v>
      </c>
      <c r="C30" s="7" t="str">
        <f t="shared" si="9"/>
        <v>Friday</v>
      </c>
      <c r="D30" s="7" t="str">
        <f t="shared" si="1"/>
        <v>no</v>
      </c>
      <c r="E30" s="7">
        <f t="shared" si="5"/>
        <v>4</v>
      </c>
      <c r="F30" s="7">
        <f t="shared" si="6"/>
        <v>4</v>
      </c>
      <c r="G30" s="7">
        <f t="shared" si="2"/>
        <v>4</v>
      </c>
      <c r="H30" s="2"/>
      <c r="I30" s="11" t="str">
        <f t="shared" si="7"/>
        <v/>
      </c>
      <c r="J30" s="4" t="str">
        <f t="shared" si="8"/>
        <v/>
      </c>
      <c r="K30" s="5"/>
      <c r="L30" s="79"/>
      <c r="M30" s="18"/>
      <c r="N30" s="58" t="str">
        <f t="shared" si="3"/>
        <v/>
      </c>
    </row>
    <row r="31" spans="1:14" ht="12.95">
      <c r="A31" s="10">
        <f t="shared" si="4"/>
        <v>43260</v>
      </c>
      <c r="B31" s="7">
        <f t="shared" si="0"/>
        <v>6</v>
      </c>
      <c r="C31" s="7" t="str">
        <f t="shared" si="9"/>
        <v>Saturday</v>
      </c>
      <c r="D31" s="7" t="str">
        <f t="shared" si="1"/>
        <v>no</v>
      </c>
      <c r="E31" s="7">
        <f t="shared" si="5"/>
        <v>1</v>
      </c>
      <c r="F31" s="7">
        <f t="shared" si="6"/>
        <v>1</v>
      </c>
      <c r="G31" s="7">
        <f t="shared" si="2"/>
        <v>4</v>
      </c>
      <c r="H31" s="2"/>
      <c r="I31" s="11">
        <f t="shared" si="7"/>
        <v>43260</v>
      </c>
      <c r="J31" s="4" t="str">
        <f t="shared" si="8"/>
        <v>Saturday</v>
      </c>
      <c r="K31" s="5" t="str">
        <f>IF(AND(B31&lt;6,F31&lt;3),"am",IF(B31&lt;6,"pm",""))</f>
        <v/>
      </c>
      <c r="L31" s="124"/>
      <c r="M31" s="18"/>
      <c r="N31" s="58" t="str">
        <f t="shared" si="3"/>
        <v/>
      </c>
    </row>
    <row r="32" spans="1:14" ht="12.95">
      <c r="A32" s="10">
        <f t="shared" si="4"/>
        <v>43261</v>
      </c>
      <c r="B32" s="7">
        <f t="shared" si="0"/>
        <v>7</v>
      </c>
      <c r="C32" s="7" t="str">
        <f t="shared" si="9"/>
        <v>Sunday</v>
      </c>
      <c r="D32" s="7" t="str">
        <f t="shared" si="1"/>
        <v>no</v>
      </c>
      <c r="E32" s="7">
        <f t="shared" si="5"/>
        <v>2</v>
      </c>
      <c r="F32" s="7">
        <f t="shared" si="6"/>
        <v>1</v>
      </c>
      <c r="G32" s="7">
        <f t="shared" si="2"/>
        <v>4</v>
      </c>
      <c r="H32" s="2"/>
      <c r="I32" s="11">
        <f t="shared" si="7"/>
        <v>43261</v>
      </c>
      <c r="J32" s="4" t="str">
        <f t="shared" si="8"/>
        <v>Sunday</v>
      </c>
      <c r="K32" s="5"/>
      <c r="L32" s="79"/>
      <c r="M32" s="18"/>
      <c r="N32" s="58" t="str">
        <f t="shared" si="3"/>
        <v/>
      </c>
    </row>
    <row r="33" spans="1:14" ht="12.95">
      <c r="A33" s="10">
        <f t="shared" si="4"/>
        <v>43261</v>
      </c>
      <c r="B33" s="7">
        <f t="shared" si="0"/>
        <v>7</v>
      </c>
      <c r="C33" s="7" t="str">
        <f t="shared" si="9"/>
        <v>Sunday</v>
      </c>
      <c r="D33" s="7" t="str">
        <f t="shared" si="1"/>
        <v>yes</v>
      </c>
      <c r="E33" s="7">
        <f t="shared" si="5"/>
        <v>2</v>
      </c>
      <c r="F33" s="7">
        <f t="shared" si="6"/>
        <v>2</v>
      </c>
      <c r="G33" s="7" t="str">
        <f t="shared" si="2"/>
        <v/>
      </c>
      <c r="H33" s="2"/>
      <c r="I33" s="11" t="str">
        <f t="shared" si="7"/>
        <v/>
      </c>
      <c r="J33" s="4" t="str">
        <f t="shared" si="8"/>
        <v/>
      </c>
      <c r="K33" s="5" t="str">
        <f>IF(AND(B33&lt;6,F33&lt;3),"am",IF(B33&lt;6,"pm",""))</f>
        <v/>
      </c>
      <c r="L33" s="124"/>
      <c r="M33" s="18"/>
      <c r="N33" s="58" t="str">
        <f t="shared" si="3"/>
        <v/>
      </c>
    </row>
    <row r="34" spans="1:14" ht="12.95">
      <c r="A34" s="10">
        <f t="shared" si="4"/>
        <v>43262</v>
      </c>
      <c r="B34" s="7">
        <f t="shared" si="0"/>
        <v>1</v>
      </c>
      <c r="C34" s="7" t="str">
        <f t="shared" si="9"/>
        <v>Monday</v>
      </c>
      <c r="D34" s="7" t="str">
        <f t="shared" si="1"/>
        <v>no</v>
      </c>
      <c r="E34" s="7">
        <f t="shared" si="5"/>
        <v>4</v>
      </c>
      <c r="F34" s="7">
        <f t="shared" si="6"/>
        <v>1</v>
      </c>
      <c r="G34" s="7">
        <f t="shared" si="2"/>
        <v>1</v>
      </c>
      <c r="H34" s="2"/>
      <c r="I34" s="11">
        <f t="shared" si="7"/>
        <v>43262</v>
      </c>
      <c r="J34" s="4" t="str">
        <f t="shared" si="8"/>
        <v>Monday</v>
      </c>
      <c r="K34" s="5"/>
      <c r="L34" s="79"/>
      <c r="M34" s="18"/>
      <c r="N34" s="58" t="str">
        <f t="shared" si="3"/>
        <v/>
      </c>
    </row>
    <row r="35" spans="1:14" ht="12.95">
      <c r="A35" s="10">
        <f t="shared" si="4"/>
        <v>43262</v>
      </c>
      <c r="B35" s="7">
        <f t="shared" si="0"/>
        <v>1</v>
      </c>
      <c r="C35" s="7" t="str">
        <f t="shared" si="9"/>
        <v>Monday</v>
      </c>
      <c r="D35" s="7" t="str">
        <f t="shared" si="1"/>
        <v>no</v>
      </c>
      <c r="E35" s="7">
        <f t="shared" si="5"/>
        <v>4</v>
      </c>
      <c r="F35" s="7">
        <f t="shared" si="6"/>
        <v>2</v>
      </c>
      <c r="G35" s="7">
        <f t="shared" si="2"/>
        <v>2</v>
      </c>
      <c r="H35" s="2"/>
      <c r="I35" s="11" t="str">
        <f t="shared" si="7"/>
        <v/>
      </c>
      <c r="J35" s="4" t="str">
        <f t="shared" si="8"/>
        <v/>
      </c>
      <c r="K35" s="5" t="str">
        <f>IF(AND(B35&lt;6,F35&lt;3),"am",IF(B35&lt;6,"pm",""))</f>
        <v>am</v>
      </c>
      <c r="L35" s="124"/>
      <c r="M35" s="18"/>
      <c r="N35" s="58" t="str">
        <f t="shared" si="3"/>
        <v/>
      </c>
    </row>
    <row r="36" spans="1:14" ht="12.95">
      <c r="A36" s="10">
        <f t="shared" si="4"/>
        <v>43262</v>
      </c>
      <c r="B36" s="7">
        <f t="shared" si="0"/>
        <v>1</v>
      </c>
      <c r="C36" s="7" t="str">
        <f t="shared" si="9"/>
        <v>Monday</v>
      </c>
      <c r="D36" s="7" t="str">
        <f t="shared" si="1"/>
        <v>no</v>
      </c>
      <c r="E36" s="7">
        <f t="shared" si="5"/>
        <v>4</v>
      </c>
      <c r="F36" s="7">
        <f t="shared" si="6"/>
        <v>3</v>
      </c>
      <c r="G36" s="7">
        <f t="shared" si="2"/>
        <v>3</v>
      </c>
      <c r="H36" s="2"/>
      <c r="I36" s="11" t="str">
        <f t="shared" si="7"/>
        <v/>
      </c>
      <c r="J36" s="4" t="str">
        <f t="shared" si="8"/>
        <v/>
      </c>
      <c r="K36" s="5"/>
      <c r="L36" s="79"/>
      <c r="M36" s="18"/>
      <c r="N36" s="58" t="str">
        <f t="shared" si="3"/>
        <v/>
      </c>
    </row>
    <row r="37" spans="1:14" ht="12.95">
      <c r="A37" s="10">
        <f t="shared" si="4"/>
        <v>43262</v>
      </c>
      <c r="B37" s="7">
        <f t="shared" si="0"/>
        <v>1</v>
      </c>
      <c r="C37" s="7" t="str">
        <f t="shared" si="9"/>
        <v>Monday</v>
      </c>
      <c r="D37" s="7" t="str">
        <f t="shared" si="1"/>
        <v>no</v>
      </c>
      <c r="E37" s="7">
        <f t="shared" si="5"/>
        <v>4</v>
      </c>
      <c r="F37" s="7">
        <f t="shared" si="6"/>
        <v>4</v>
      </c>
      <c r="G37" s="7">
        <f t="shared" si="2"/>
        <v>4</v>
      </c>
      <c r="H37" s="2"/>
      <c r="I37" s="11" t="str">
        <f t="shared" si="7"/>
        <v/>
      </c>
      <c r="J37" s="4" t="str">
        <f t="shared" si="8"/>
        <v/>
      </c>
      <c r="K37" s="5" t="str">
        <f>IF(AND(B37&lt;6,F37&lt;3),"am",IF(B37&lt;6,"pm",""))</f>
        <v>pm</v>
      </c>
      <c r="L37" s="124"/>
      <c r="M37" s="18"/>
      <c r="N37" s="58" t="str">
        <f t="shared" si="3"/>
        <v/>
      </c>
    </row>
    <row r="38" spans="1:14" ht="12.95">
      <c r="A38" s="10">
        <f t="shared" si="4"/>
        <v>43263</v>
      </c>
      <c r="B38" s="7">
        <f t="shared" si="0"/>
        <v>2</v>
      </c>
      <c r="C38" s="7" t="str">
        <f t="shared" si="9"/>
        <v>Tuesday</v>
      </c>
      <c r="D38" s="7" t="str">
        <f t="shared" si="1"/>
        <v>no</v>
      </c>
      <c r="E38" s="7">
        <f t="shared" si="5"/>
        <v>4</v>
      </c>
      <c r="F38" s="7">
        <f t="shared" si="6"/>
        <v>1</v>
      </c>
      <c r="G38" s="7">
        <f t="shared" si="2"/>
        <v>1</v>
      </c>
      <c r="H38" s="2"/>
      <c r="I38" s="11">
        <f t="shared" si="7"/>
        <v>43263</v>
      </c>
      <c r="J38" s="4" t="str">
        <f t="shared" si="8"/>
        <v>Tuesday</v>
      </c>
      <c r="K38" s="5"/>
      <c r="L38" s="79"/>
      <c r="M38" s="18"/>
      <c r="N38" s="58" t="str">
        <f t="shared" si="3"/>
        <v/>
      </c>
    </row>
    <row r="39" spans="1:14" ht="12.95">
      <c r="A39" s="10">
        <f t="shared" si="4"/>
        <v>43263</v>
      </c>
      <c r="B39" s="7">
        <f t="shared" si="0"/>
        <v>2</v>
      </c>
      <c r="C39" s="7" t="str">
        <f t="shared" si="9"/>
        <v>Tuesday</v>
      </c>
      <c r="D39" s="7" t="str">
        <f t="shared" si="1"/>
        <v>no</v>
      </c>
      <c r="E39" s="7">
        <f t="shared" si="5"/>
        <v>4</v>
      </c>
      <c r="F39" s="7">
        <f t="shared" si="6"/>
        <v>2</v>
      </c>
      <c r="G39" s="7">
        <f t="shared" si="2"/>
        <v>2</v>
      </c>
      <c r="H39" s="2"/>
      <c r="I39" s="11" t="str">
        <f t="shared" si="7"/>
        <v/>
      </c>
      <c r="J39" s="4" t="str">
        <f t="shared" si="8"/>
        <v/>
      </c>
      <c r="K39" s="5" t="str">
        <f>IF(AND(B39&lt;6,F39&lt;3),"am",IF(B39&lt;6,"pm",""))</f>
        <v>am</v>
      </c>
      <c r="L39" s="79"/>
      <c r="M39" s="18"/>
      <c r="N39" s="58" t="str">
        <f t="shared" si="3"/>
        <v/>
      </c>
    </row>
    <row r="40" spans="1:14" ht="12.95">
      <c r="A40" s="10">
        <f t="shared" si="4"/>
        <v>43263</v>
      </c>
      <c r="B40" s="7">
        <f t="shared" si="0"/>
        <v>2</v>
      </c>
      <c r="C40" s="7" t="str">
        <f t="shared" si="9"/>
        <v>Tuesday</v>
      </c>
      <c r="D40" s="7" t="str">
        <f t="shared" si="1"/>
        <v>no</v>
      </c>
      <c r="E40" s="7">
        <f t="shared" si="5"/>
        <v>4</v>
      </c>
      <c r="F40" s="7">
        <f t="shared" si="6"/>
        <v>3</v>
      </c>
      <c r="G40" s="7">
        <f t="shared" si="2"/>
        <v>3</v>
      </c>
      <c r="H40" s="2"/>
      <c r="I40" s="11" t="str">
        <f t="shared" si="7"/>
        <v/>
      </c>
      <c r="J40" s="4" t="str">
        <f t="shared" si="8"/>
        <v/>
      </c>
      <c r="K40" s="5"/>
      <c r="L40" s="79"/>
      <c r="M40" s="18"/>
      <c r="N40" s="58" t="str">
        <f t="shared" si="3"/>
        <v/>
      </c>
    </row>
    <row r="41" spans="1:14" ht="12.95">
      <c r="A41" s="10">
        <f t="shared" si="4"/>
        <v>43263</v>
      </c>
      <c r="B41" s="7">
        <f t="shared" si="0"/>
        <v>2</v>
      </c>
      <c r="C41" s="7" t="str">
        <f t="shared" si="9"/>
        <v>Tuesday</v>
      </c>
      <c r="D41" s="7" t="str">
        <f t="shared" si="1"/>
        <v>no</v>
      </c>
      <c r="E41" s="7">
        <f t="shared" si="5"/>
        <v>4</v>
      </c>
      <c r="F41" s="7">
        <f t="shared" si="6"/>
        <v>4</v>
      </c>
      <c r="G41" s="7">
        <f t="shared" si="2"/>
        <v>4</v>
      </c>
      <c r="H41" s="2"/>
      <c r="I41" s="11" t="str">
        <f t="shared" si="7"/>
        <v/>
      </c>
      <c r="J41" s="4" t="str">
        <f t="shared" si="8"/>
        <v/>
      </c>
      <c r="K41" s="5" t="str">
        <f>IF(AND(B41&lt;6,F41&lt;3),"am",IF(B41&lt;6,"pm",""))</f>
        <v>pm</v>
      </c>
      <c r="L41" s="79"/>
      <c r="M41" s="18"/>
      <c r="N41" s="58" t="str">
        <f t="shared" si="3"/>
        <v/>
      </c>
    </row>
    <row r="42" spans="1:14" ht="12.95">
      <c r="A42" s="10">
        <f t="shared" si="4"/>
        <v>43264</v>
      </c>
      <c r="B42" s="7">
        <f t="shared" si="0"/>
        <v>3</v>
      </c>
      <c r="C42" s="7" t="str">
        <f t="shared" si="9"/>
        <v>Wednesday</v>
      </c>
      <c r="D42" s="7" t="str">
        <f t="shared" si="1"/>
        <v>no</v>
      </c>
      <c r="E42" s="7">
        <f t="shared" si="5"/>
        <v>4</v>
      </c>
      <c r="F42" s="7">
        <f t="shared" si="6"/>
        <v>1</v>
      </c>
      <c r="G42" s="7">
        <f t="shared" si="2"/>
        <v>1</v>
      </c>
      <c r="H42" s="2"/>
      <c r="I42" s="11">
        <f t="shared" si="7"/>
        <v>43264</v>
      </c>
      <c r="J42" s="4" t="str">
        <f t="shared" si="8"/>
        <v>Wednesday</v>
      </c>
      <c r="K42" s="5"/>
      <c r="L42" s="79"/>
      <c r="M42" s="18"/>
      <c r="N42" s="58" t="str">
        <f t="shared" si="3"/>
        <v/>
      </c>
    </row>
    <row r="43" spans="1:14" ht="12.95">
      <c r="A43" s="10">
        <f t="shared" si="4"/>
        <v>43264</v>
      </c>
      <c r="B43" s="7">
        <f t="shared" si="0"/>
        <v>3</v>
      </c>
      <c r="C43" s="7" t="str">
        <f t="shared" si="9"/>
        <v>Wednesday</v>
      </c>
      <c r="D43" s="7" t="str">
        <f t="shared" si="1"/>
        <v>no</v>
      </c>
      <c r="E43" s="7">
        <f t="shared" si="5"/>
        <v>4</v>
      </c>
      <c r="F43" s="7">
        <f t="shared" si="6"/>
        <v>2</v>
      </c>
      <c r="G43" s="7">
        <f t="shared" si="2"/>
        <v>2</v>
      </c>
      <c r="H43" s="2"/>
      <c r="I43" s="11" t="str">
        <f t="shared" si="7"/>
        <v/>
      </c>
      <c r="J43" s="4" t="str">
        <f t="shared" si="8"/>
        <v/>
      </c>
      <c r="K43" s="5" t="str">
        <f>IF(AND(B43&lt;6,F43&lt;3),"am",IF(B43&lt;6,"pm",""))</f>
        <v>am</v>
      </c>
      <c r="L43" s="124"/>
      <c r="M43" s="18"/>
      <c r="N43" s="58" t="str">
        <f t="shared" si="3"/>
        <v/>
      </c>
    </row>
    <row r="44" spans="1:14" ht="12.95">
      <c r="A44" s="10">
        <f t="shared" si="4"/>
        <v>43264</v>
      </c>
      <c r="B44" s="7">
        <f t="shared" si="0"/>
        <v>3</v>
      </c>
      <c r="C44" s="7" t="str">
        <f t="shared" si="9"/>
        <v>Wednesday</v>
      </c>
      <c r="D44" s="7" t="str">
        <f t="shared" si="1"/>
        <v>no</v>
      </c>
      <c r="E44" s="7">
        <f t="shared" si="5"/>
        <v>4</v>
      </c>
      <c r="F44" s="7">
        <f t="shared" si="6"/>
        <v>3</v>
      </c>
      <c r="G44" s="7">
        <f t="shared" si="2"/>
        <v>3</v>
      </c>
      <c r="H44" s="2"/>
      <c r="I44" s="11" t="str">
        <f t="shared" si="7"/>
        <v/>
      </c>
      <c r="J44" s="4" t="str">
        <f t="shared" si="8"/>
        <v/>
      </c>
      <c r="K44" s="5"/>
      <c r="L44" s="79"/>
      <c r="M44" s="18"/>
      <c r="N44" s="58" t="str">
        <f t="shared" si="3"/>
        <v/>
      </c>
    </row>
    <row r="45" spans="1:14" ht="12.95">
      <c r="A45" s="10">
        <f t="shared" si="4"/>
        <v>43264</v>
      </c>
      <c r="B45" s="7">
        <f t="shared" si="0"/>
        <v>3</v>
      </c>
      <c r="C45" s="7" t="str">
        <f t="shared" si="9"/>
        <v>Wednesday</v>
      </c>
      <c r="D45" s="7" t="str">
        <f t="shared" si="1"/>
        <v>no</v>
      </c>
      <c r="E45" s="7">
        <f t="shared" si="5"/>
        <v>4</v>
      </c>
      <c r="F45" s="7">
        <f t="shared" si="6"/>
        <v>4</v>
      </c>
      <c r="G45" s="7">
        <f t="shared" si="2"/>
        <v>4</v>
      </c>
      <c r="H45" s="2"/>
      <c r="I45" s="11" t="str">
        <f t="shared" si="7"/>
        <v/>
      </c>
      <c r="J45" s="4" t="str">
        <f t="shared" si="8"/>
        <v/>
      </c>
      <c r="K45" s="5" t="str">
        <f>IF(AND(B45&lt;6,F45&lt;3),"am",IF(B45&lt;6,"pm",""))</f>
        <v>pm</v>
      </c>
      <c r="L45" s="124"/>
      <c r="M45" s="18"/>
      <c r="N45" s="58" t="str">
        <f t="shared" si="3"/>
        <v/>
      </c>
    </row>
    <row r="46" spans="1:14" ht="12.95">
      <c r="A46" s="10">
        <f t="shared" si="4"/>
        <v>43265</v>
      </c>
      <c r="B46" s="7">
        <f t="shared" si="0"/>
        <v>4</v>
      </c>
      <c r="C46" s="7" t="str">
        <f t="shared" si="9"/>
        <v>Thursday</v>
      </c>
      <c r="D46" s="7" t="str">
        <f t="shared" si="1"/>
        <v>no</v>
      </c>
      <c r="E46" s="7">
        <f t="shared" si="5"/>
        <v>4</v>
      </c>
      <c r="F46" s="7">
        <f t="shared" si="6"/>
        <v>1</v>
      </c>
      <c r="G46" s="7">
        <f t="shared" si="2"/>
        <v>1</v>
      </c>
      <c r="H46" s="2"/>
      <c r="I46" s="11">
        <f t="shared" si="7"/>
        <v>43265</v>
      </c>
      <c r="J46" s="4" t="str">
        <f t="shared" si="8"/>
        <v>Thursday</v>
      </c>
      <c r="K46" s="5"/>
      <c r="L46" s="79"/>
      <c r="M46" s="18"/>
      <c r="N46" s="58" t="str">
        <f t="shared" si="3"/>
        <v/>
      </c>
    </row>
    <row r="47" spans="1:14" ht="12.95">
      <c r="A47" s="10">
        <f t="shared" si="4"/>
        <v>43265</v>
      </c>
      <c r="B47" s="7">
        <f t="shared" si="0"/>
        <v>4</v>
      </c>
      <c r="C47" s="7" t="str">
        <f t="shared" si="9"/>
        <v>Thursday</v>
      </c>
      <c r="D47" s="7" t="str">
        <f t="shared" si="1"/>
        <v>no</v>
      </c>
      <c r="E47" s="7">
        <f t="shared" si="5"/>
        <v>4</v>
      </c>
      <c r="F47" s="7">
        <f t="shared" si="6"/>
        <v>2</v>
      </c>
      <c r="G47" s="7">
        <f t="shared" si="2"/>
        <v>2</v>
      </c>
      <c r="H47" s="2"/>
      <c r="I47" s="11" t="str">
        <f t="shared" si="7"/>
        <v/>
      </c>
      <c r="J47" s="4" t="str">
        <f t="shared" si="8"/>
        <v/>
      </c>
      <c r="K47" s="5" t="str">
        <f>IF(AND(B47&lt;6,F47&lt;3),"am",IF(B47&lt;6,"pm",""))</f>
        <v>am</v>
      </c>
      <c r="L47" s="220"/>
      <c r="M47" s="18"/>
      <c r="N47" s="58" t="str">
        <f t="shared" si="3"/>
        <v/>
      </c>
    </row>
    <row r="48" spans="1:14" ht="12.95">
      <c r="A48" s="10">
        <f t="shared" si="4"/>
        <v>43265</v>
      </c>
      <c r="B48" s="7">
        <f t="shared" si="0"/>
        <v>4</v>
      </c>
      <c r="C48" s="7" t="str">
        <f t="shared" si="9"/>
        <v>Thursday</v>
      </c>
      <c r="D48" s="7" t="str">
        <f t="shared" si="1"/>
        <v>no</v>
      </c>
      <c r="E48" s="7">
        <f t="shared" si="5"/>
        <v>4</v>
      </c>
      <c r="F48" s="7">
        <f t="shared" si="6"/>
        <v>3</v>
      </c>
      <c r="G48" s="7">
        <f t="shared" si="2"/>
        <v>3</v>
      </c>
      <c r="H48" s="2"/>
      <c r="I48" s="11" t="str">
        <f t="shared" si="7"/>
        <v/>
      </c>
      <c r="J48" s="4" t="str">
        <f t="shared" si="8"/>
        <v/>
      </c>
      <c r="K48" s="5"/>
      <c r="L48" s="79"/>
      <c r="M48" s="18"/>
      <c r="N48" s="58" t="str">
        <f t="shared" si="3"/>
        <v/>
      </c>
    </row>
    <row r="49" spans="1:14" ht="12.95">
      <c r="A49" s="10">
        <f t="shared" si="4"/>
        <v>43265</v>
      </c>
      <c r="B49" s="7">
        <f t="shared" si="0"/>
        <v>4</v>
      </c>
      <c r="C49" s="7" t="str">
        <f t="shared" si="9"/>
        <v>Thursday</v>
      </c>
      <c r="D49" s="7" t="str">
        <f t="shared" si="1"/>
        <v>no</v>
      </c>
      <c r="E49" s="7">
        <f t="shared" si="5"/>
        <v>4</v>
      </c>
      <c r="F49" s="7">
        <f t="shared" si="6"/>
        <v>4</v>
      </c>
      <c r="G49" s="7">
        <f t="shared" si="2"/>
        <v>4</v>
      </c>
      <c r="H49" s="2"/>
      <c r="I49" s="11" t="str">
        <f t="shared" si="7"/>
        <v/>
      </c>
      <c r="J49" s="4" t="str">
        <f t="shared" si="8"/>
        <v/>
      </c>
      <c r="K49" s="5" t="str">
        <f>IF(AND(B49&lt;6,F49&lt;3),"am",IF(B49&lt;6,"pm",""))</f>
        <v>pm</v>
      </c>
      <c r="L49" s="79"/>
      <c r="M49" s="18"/>
      <c r="N49" s="58" t="str">
        <f t="shared" si="3"/>
        <v/>
      </c>
    </row>
    <row r="50" spans="1:14" ht="12.95">
      <c r="A50" s="10">
        <f t="shared" si="4"/>
        <v>43266</v>
      </c>
      <c r="B50" s="7">
        <f t="shared" si="0"/>
        <v>5</v>
      </c>
      <c r="C50" s="7" t="str">
        <f t="shared" si="9"/>
        <v>Friday</v>
      </c>
      <c r="D50" s="7" t="str">
        <f t="shared" si="1"/>
        <v>no</v>
      </c>
      <c r="E50" s="7">
        <f t="shared" si="5"/>
        <v>4</v>
      </c>
      <c r="F50" s="7">
        <f t="shared" si="6"/>
        <v>1</v>
      </c>
      <c r="G50" s="7">
        <f t="shared" si="2"/>
        <v>1</v>
      </c>
      <c r="H50" s="2"/>
      <c r="I50" s="11">
        <f t="shared" si="7"/>
        <v>43266</v>
      </c>
      <c r="J50" s="4" t="str">
        <f t="shared" si="8"/>
        <v>Friday</v>
      </c>
      <c r="K50" s="5" t="str">
        <f>IF(AND(B50&lt;6,F50&lt;3),"am",IF(B50&lt;6,"pm",""))</f>
        <v>am</v>
      </c>
      <c r="L50" s="124"/>
      <c r="M50" s="18"/>
      <c r="N50" s="58" t="str">
        <f t="shared" si="3"/>
        <v/>
      </c>
    </row>
    <row r="51" spans="1:14" ht="12.95">
      <c r="A51" s="10">
        <f t="shared" si="4"/>
        <v>43266</v>
      </c>
      <c r="B51" s="7">
        <f t="shared" si="0"/>
        <v>5</v>
      </c>
      <c r="C51" s="7" t="str">
        <f t="shared" si="9"/>
        <v>Friday</v>
      </c>
      <c r="D51" s="7" t="str">
        <f t="shared" si="1"/>
        <v>no</v>
      </c>
      <c r="E51" s="7">
        <f t="shared" si="5"/>
        <v>4</v>
      </c>
      <c r="F51" s="7">
        <f t="shared" si="6"/>
        <v>2</v>
      </c>
      <c r="G51" s="7">
        <f t="shared" si="2"/>
        <v>2</v>
      </c>
      <c r="H51" s="2"/>
      <c r="I51" s="11" t="str">
        <f t="shared" si="7"/>
        <v/>
      </c>
      <c r="J51" s="4" t="str">
        <f t="shared" si="8"/>
        <v/>
      </c>
      <c r="K51" s="5"/>
      <c r="L51" s="79"/>
      <c r="M51" s="18"/>
      <c r="N51" s="58" t="str">
        <f t="shared" si="3"/>
        <v/>
      </c>
    </row>
    <row r="52" spans="1:14" ht="12.95">
      <c r="A52" s="10">
        <f t="shared" si="4"/>
        <v>43266</v>
      </c>
      <c r="B52" s="7">
        <f t="shared" si="0"/>
        <v>5</v>
      </c>
      <c r="C52" s="7" t="str">
        <f t="shared" si="9"/>
        <v>Friday</v>
      </c>
      <c r="D52" s="7" t="str">
        <f t="shared" si="1"/>
        <v>no</v>
      </c>
      <c r="E52" s="7">
        <f t="shared" si="5"/>
        <v>4</v>
      </c>
      <c r="F52" s="7">
        <f t="shared" si="6"/>
        <v>3</v>
      </c>
      <c r="G52" s="7">
        <f t="shared" si="2"/>
        <v>3</v>
      </c>
      <c r="H52" s="2"/>
      <c r="I52" s="11" t="str">
        <f t="shared" si="7"/>
        <v/>
      </c>
      <c r="J52" s="4" t="str">
        <f t="shared" si="8"/>
        <v/>
      </c>
      <c r="K52" s="5" t="str">
        <f>IF(AND(B52&lt;6,F52&lt;3),"am",IF(B52&lt;6,"pm",""))</f>
        <v>pm</v>
      </c>
      <c r="L52" s="124"/>
      <c r="M52" s="18"/>
      <c r="N52" s="58" t="str">
        <f t="shared" si="3"/>
        <v/>
      </c>
    </row>
    <row r="53" spans="1:14" ht="12.95">
      <c r="A53" s="10">
        <f t="shared" si="4"/>
        <v>43266</v>
      </c>
      <c r="B53" s="7">
        <f t="shared" si="0"/>
        <v>5</v>
      </c>
      <c r="C53" s="7" t="str">
        <f t="shared" si="9"/>
        <v>Friday</v>
      </c>
      <c r="D53" s="7" t="str">
        <f t="shared" si="1"/>
        <v>no</v>
      </c>
      <c r="E53" s="7">
        <f t="shared" si="5"/>
        <v>4</v>
      </c>
      <c r="F53" s="7">
        <f t="shared" si="6"/>
        <v>4</v>
      </c>
      <c r="G53" s="7">
        <f t="shared" si="2"/>
        <v>4</v>
      </c>
      <c r="H53" s="2"/>
      <c r="I53" s="11" t="str">
        <f t="shared" si="7"/>
        <v/>
      </c>
      <c r="J53" s="4" t="str">
        <f t="shared" si="8"/>
        <v/>
      </c>
      <c r="K53" s="5"/>
      <c r="L53" s="79"/>
      <c r="M53" s="18"/>
      <c r="N53" s="58" t="str">
        <f t="shared" si="3"/>
        <v/>
      </c>
    </row>
    <row r="54" spans="1:14" ht="12.95">
      <c r="A54" s="10">
        <f t="shared" si="4"/>
        <v>43267</v>
      </c>
      <c r="B54" s="7">
        <f t="shared" si="0"/>
        <v>6</v>
      </c>
      <c r="C54" s="7" t="str">
        <f t="shared" si="9"/>
        <v>Saturday</v>
      </c>
      <c r="D54" s="7" t="str">
        <f t="shared" si="1"/>
        <v>no</v>
      </c>
      <c r="E54" s="7">
        <f t="shared" si="5"/>
        <v>1</v>
      </c>
      <c r="F54" s="7">
        <f t="shared" si="6"/>
        <v>1</v>
      </c>
      <c r="G54" s="7">
        <f t="shared" si="2"/>
        <v>4</v>
      </c>
      <c r="H54" s="2"/>
      <c r="I54" s="11">
        <f t="shared" si="7"/>
        <v>43267</v>
      </c>
      <c r="J54" s="4" t="str">
        <f t="shared" si="8"/>
        <v>Saturday</v>
      </c>
      <c r="K54" s="5" t="str">
        <f>IF(AND(B54&lt;6,F54&lt;3),"am",IF(B54&lt;6,"pm",""))</f>
        <v/>
      </c>
      <c r="L54" s="124"/>
      <c r="M54" s="18"/>
      <c r="N54" s="58" t="str">
        <f t="shared" si="3"/>
        <v/>
      </c>
    </row>
    <row r="55" spans="1:14" ht="12.95">
      <c r="A55" s="10">
        <f t="shared" si="4"/>
        <v>43268</v>
      </c>
      <c r="B55" s="7">
        <f t="shared" si="0"/>
        <v>7</v>
      </c>
      <c r="C55" s="7" t="str">
        <f t="shared" si="9"/>
        <v>Sunday</v>
      </c>
      <c r="D55" s="7" t="str">
        <f t="shared" si="1"/>
        <v>no</v>
      </c>
      <c r="E55" s="7">
        <f t="shared" si="5"/>
        <v>2</v>
      </c>
      <c r="F55" s="7">
        <f t="shared" si="6"/>
        <v>1</v>
      </c>
      <c r="G55" s="7">
        <f t="shared" si="2"/>
        <v>4</v>
      </c>
      <c r="H55" s="2"/>
      <c r="I55" s="11">
        <f t="shared" si="7"/>
        <v>43268</v>
      </c>
      <c r="J55" s="4" t="str">
        <f t="shared" si="8"/>
        <v>Sunday</v>
      </c>
      <c r="K55" s="5"/>
      <c r="L55" s="79"/>
      <c r="M55" s="18"/>
      <c r="N55" s="58" t="str">
        <f t="shared" si="3"/>
        <v/>
      </c>
    </row>
    <row r="56" spans="1:14" ht="12.95">
      <c r="A56" s="10">
        <f t="shared" si="4"/>
        <v>43268</v>
      </c>
      <c r="B56" s="7">
        <f t="shared" si="0"/>
        <v>7</v>
      </c>
      <c r="C56" s="7" t="str">
        <f t="shared" si="9"/>
        <v>Sunday</v>
      </c>
      <c r="D56" s="7" t="str">
        <f t="shared" si="1"/>
        <v>yes</v>
      </c>
      <c r="E56" s="7">
        <f t="shared" si="5"/>
        <v>2</v>
      </c>
      <c r="F56" s="7">
        <f t="shared" si="6"/>
        <v>2</v>
      </c>
      <c r="G56" s="7" t="str">
        <f t="shared" si="2"/>
        <v/>
      </c>
      <c r="H56" s="2"/>
      <c r="I56" s="11" t="str">
        <f t="shared" si="7"/>
        <v/>
      </c>
      <c r="J56" s="4" t="str">
        <f t="shared" si="8"/>
        <v/>
      </c>
      <c r="K56" s="5" t="str">
        <f>IF(AND(B56&lt;6,F56&lt;3),"am",IF(B56&lt;6,"pm",""))</f>
        <v/>
      </c>
      <c r="L56" s="124"/>
      <c r="M56" s="18"/>
      <c r="N56" s="58" t="str">
        <f t="shared" si="3"/>
        <v/>
      </c>
    </row>
    <row r="57" spans="1:14" ht="12.95">
      <c r="A57" s="10">
        <f t="shared" si="4"/>
        <v>43269</v>
      </c>
      <c r="B57" s="7">
        <f t="shared" si="0"/>
        <v>1</v>
      </c>
      <c r="C57" s="7" t="str">
        <f t="shared" si="9"/>
        <v>Monday</v>
      </c>
      <c r="D57" s="7" t="str">
        <f t="shared" si="1"/>
        <v>no</v>
      </c>
      <c r="E57" s="7">
        <f t="shared" si="5"/>
        <v>4</v>
      </c>
      <c r="F57" s="7">
        <f t="shared" si="6"/>
        <v>1</v>
      </c>
      <c r="G57" s="7">
        <f t="shared" si="2"/>
        <v>1</v>
      </c>
      <c r="H57" s="2"/>
      <c r="I57" s="11">
        <f t="shared" si="7"/>
        <v>43269</v>
      </c>
      <c r="J57" s="4" t="str">
        <f t="shared" si="8"/>
        <v>Monday</v>
      </c>
      <c r="K57" s="5"/>
      <c r="L57" s="124"/>
      <c r="M57" s="18"/>
      <c r="N57" s="58" t="str">
        <f t="shared" si="3"/>
        <v/>
      </c>
    </row>
    <row r="58" spans="1:14" ht="12.95">
      <c r="A58" s="10">
        <f t="shared" si="4"/>
        <v>43269</v>
      </c>
      <c r="B58" s="7">
        <f t="shared" si="0"/>
        <v>1</v>
      </c>
      <c r="C58" s="7" t="str">
        <f t="shared" si="9"/>
        <v>Monday</v>
      </c>
      <c r="D58" s="7" t="str">
        <f t="shared" si="1"/>
        <v>no</v>
      </c>
      <c r="E58" s="7">
        <f t="shared" si="5"/>
        <v>4</v>
      </c>
      <c r="F58" s="7">
        <f t="shared" si="6"/>
        <v>2</v>
      </c>
      <c r="G58" s="7">
        <f t="shared" si="2"/>
        <v>2</v>
      </c>
      <c r="H58" s="2"/>
      <c r="I58" s="11" t="str">
        <f t="shared" si="7"/>
        <v/>
      </c>
      <c r="J58" s="4" t="str">
        <f t="shared" si="8"/>
        <v/>
      </c>
      <c r="K58" s="5" t="str">
        <f>IF(AND(B58&lt;6,F58&lt;3),"am",IF(B58&lt;6,"pm",""))</f>
        <v>am</v>
      </c>
      <c r="L58" s="220"/>
      <c r="M58" s="18"/>
      <c r="N58" s="58" t="str">
        <f t="shared" si="3"/>
        <v/>
      </c>
    </row>
    <row r="59" spans="1:14" ht="12.95">
      <c r="A59" s="10">
        <f t="shared" si="4"/>
        <v>43269</v>
      </c>
      <c r="B59" s="7">
        <f t="shared" si="0"/>
        <v>1</v>
      </c>
      <c r="C59" s="7" t="str">
        <f t="shared" si="9"/>
        <v>Monday</v>
      </c>
      <c r="D59" s="7" t="str">
        <f t="shared" si="1"/>
        <v>no</v>
      </c>
      <c r="E59" s="7">
        <f t="shared" si="5"/>
        <v>4</v>
      </c>
      <c r="F59" s="7">
        <f t="shared" si="6"/>
        <v>3</v>
      </c>
      <c r="G59" s="7">
        <f t="shared" si="2"/>
        <v>3</v>
      </c>
      <c r="H59" s="2"/>
      <c r="I59" s="11" t="str">
        <f t="shared" si="7"/>
        <v/>
      </c>
      <c r="J59" s="4" t="str">
        <f t="shared" si="8"/>
        <v/>
      </c>
      <c r="K59" s="5"/>
      <c r="L59" s="79"/>
      <c r="M59" s="18"/>
      <c r="N59" s="58" t="str">
        <f t="shared" si="3"/>
        <v/>
      </c>
    </row>
    <row r="60" spans="1:14" ht="12.95">
      <c r="A60" s="10">
        <f t="shared" si="4"/>
        <v>43269</v>
      </c>
      <c r="B60" s="7">
        <f t="shared" si="0"/>
        <v>1</v>
      </c>
      <c r="C60" s="7" t="str">
        <f t="shared" si="9"/>
        <v>Monday</v>
      </c>
      <c r="D60" s="7" t="str">
        <f t="shared" si="1"/>
        <v>no</v>
      </c>
      <c r="E60" s="7">
        <f t="shared" si="5"/>
        <v>4</v>
      </c>
      <c r="F60" s="7">
        <f t="shared" si="6"/>
        <v>4</v>
      </c>
      <c r="G60" s="7">
        <f t="shared" si="2"/>
        <v>4</v>
      </c>
      <c r="H60" s="2"/>
      <c r="I60" s="11" t="str">
        <f t="shared" si="7"/>
        <v/>
      </c>
      <c r="J60" s="4" t="str">
        <f t="shared" si="8"/>
        <v/>
      </c>
      <c r="K60" s="5" t="str">
        <f>IF(AND(B60&lt;6,F60&lt;3),"am",IF(B60&lt;6,"pm",""))</f>
        <v>pm</v>
      </c>
      <c r="L60" s="124"/>
      <c r="M60" s="18"/>
      <c r="N60" s="58" t="str">
        <f t="shared" si="3"/>
        <v/>
      </c>
    </row>
    <row r="61" spans="1:14" ht="12.95">
      <c r="A61" s="10">
        <f t="shared" si="4"/>
        <v>43270</v>
      </c>
      <c r="B61" s="7">
        <f t="shared" si="0"/>
        <v>2</v>
      </c>
      <c r="C61" s="7" t="str">
        <f t="shared" si="9"/>
        <v>Tuesday</v>
      </c>
      <c r="D61" s="7" t="str">
        <f t="shared" si="1"/>
        <v>no</v>
      </c>
      <c r="E61" s="7">
        <f t="shared" si="5"/>
        <v>4</v>
      </c>
      <c r="F61" s="7">
        <f t="shared" si="6"/>
        <v>1</v>
      </c>
      <c r="G61" s="7">
        <f t="shared" si="2"/>
        <v>1</v>
      </c>
      <c r="H61" s="2"/>
      <c r="I61" s="11">
        <f t="shared" si="7"/>
        <v>43270</v>
      </c>
      <c r="J61" s="4" t="str">
        <f t="shared" si="8"/>
        <v>Tuesday</v>
      </c>
      <c r="K61" s="5"/>
      <c r="L61" s="79"/>
      <c r="M61" s="18"/>
      <c r="N61" s="58" t="str">
        <f t="shared" si="3"/>
        <v/>
      </c>
    </row>
    <row r="62" spans="1:14" ht="12.95">
      <c r="A62" s="10">
        <f t="shared" si="4"/>
        <v>43270</v>
      </c>
      <c r="B62" s="7">
        <f t="shared" si="0"/>
        <v>2</v>
      </c>
      <c r="C62" s="7" t="str">
        <f t="shared" si="9"/>
        <v>Tuesday</v>
      </c>
      <c r="D62" s="7" t="str">
        <f t="shared" si="1"/>
        <v>no</v>
      </c>
      <c r="E62" s="7">
        <f t="shared" si="5"/>
        <v>4</v>
      </c>
      <c r="F62" s="7">
        <f t="shared" si="6"/>
        <v>2</v>
      </c>
      <c r="G62" s="7">
        <f t="shared" si="2"/>
        <v>2</v>
      </c>
      <c r="H62" s="2"/>
      <c r="I62" s="11" t="str">
        <f t="shared" si="7"/>
        <v/>
      </c>
      <c r="J62" s="4" t="str">
        <f t="shared" si="8"/>
        <v/>
      </c>
      <c r="K62" s="5" t="str">
        <f>IF(AND(B62&lt;6,F62&lt;3),"am",IF(B62&lt;6,"pm",""))</f>
        <v>am</v>
      </c>
      <c r="L62" s="79"/>
      <c r="M62" s="18"/>
      <c r="N62" s="58" t="str">
        <f t="shared" si="3"/>
        <v/>
      </c>
    </row>
    <row r="63" spans="1:14" ht="12.95">
      <c r="A63" s="10">
        <f t="shared" si="4"/>
        <v>43270</v>
      </c>
      <c r="B63" s="7">
        <f t="shared" si="0"/>
        <v>2</v>
      </c>
      <c r="C63" s="7" t="str">
        <f t="shared" si="9"/>
        <v>Tuesday</v>
      </c>
      <c r="D63" s="7" t="str">
        <f t="shared" si="1"/>
        <v>no</v>
      </c>
      <c r="E63" s="7">
        <f t="shared" si="5"/>
        <v>4</v>
      </c>
      <c r="F63" s="7">
        <f t="shared" si="6"/>
        <v>3</v>
      </c>
      <c r="G63" s="7">
        <f t="shared" si="2"/>
        <v>3</v>
      </c>
      <c r="H63" s="2"/>
      <c r="I63" s="11" t="str">
        <f t="shared" si="7"/>
        <v/>
      </c>
      <c r="J63" s="4" t="str">
        <f t="shared" si="8"/>
        <v/>
      </c>
      <c r="K63" s="5"/>
      <c r="L63" s="79"/>
      <c r="M63" s="18"/>
      <c r="N63" s="58" t="str">
        <f t="shared" si="3"/>
        <v/>
      </c>
    </row>
    <row r="64" spans="1:14" ht="12.95">
      <c r="A64" s="10">
        <f t="shared" si="4"/>
        <v>43270</v>
      </c>
      <c r="B64" s="7">
        <f t="shared" si="0"/>
        <v>2</v>
      </c>
      <c r="C64" s="7" t="str">
        <f t="shared" si="9"/>
        <v>Tuesday</v>
      </c>
      <c r="D64" s="7" t="str">
        <f t="shared" si="1"/>
        <v>no</v>
      </c>
      <c r="E64" s="7">
        <f t="shared" si="5"/>
        <v>4</v>
      </c>
      <c r="F64" s="7">
        <f t="shared" si="6"/>
        <v>4</v>
      </c>
      <c r="G64" s="7">
        <f t="shared" si="2"/>
        <v>4</v>
      </c>
      <c r="H64" s="2"/>
      <c r="I64" s="11" t="str">
        <f t="shared" si="7"/>
        <v/>
      </c>
      <c r="J64" s="4" t="str">
        <f t="shared" si="8"/>
        <v/>
      </c>
      <c r="K64" s="5" t="str">
        <f>IF(AND(B64&lt;6,F64&lt;3),"am",IF(B64&lt;6,"pm",""))</f>
        <v>pm</v>
      </c>
      <c r="L64" s="79"/>
      <c r="M64" s="18"/>
      <c r="N64" s="58" t="str">
        <f t="shared" si="3"/>
        <v/>
      </c>
    </row>
    <row r="65" spans="1:14" ht="12.95">
      <c r="A65" s="10">
        <f t="shared" si="4"/>
        <v>43271</v>
      </c>
      <c r="B65" s="7">
        <f t="shared" si="0"/>
        <v>3</v>
      </c>
      <c r="C65" s="7" t="str">
        <f t="shared" si="9"/>
        <v>Wednesday</v>
      </c>
      <c r="D65" s="7" t="str">
        <f t="shared" si="1"/>
        <v>no</v>
      </c>
      <c r="E65" s="7">
        <f t="shared" si="5"/>
        <v>4</v>
      </c>
      <c r="F65" s="7">
        <f t="shared" si="6"/>
        <v>1</v>
      </c>
      <c r="G65" s="7">
        <f t="shared" si="2"/>
        <v>1</v>
      </c>
      <c r="H65" s="2"/>
      <c r="I65" s="11">
        <f t="shared" si="7"/>
        <v>43271</v>
      </c>
      <c r="J65" s="4" t="str">
        <f t="shared" si="8"/>
        <v>Wednesday</v>
      </c>
      <c r="K65" s="5"/>
      <c r="L65" s="79"/>
      <c r="M65" s="18"/>
      <c r="N65" s="58" t="str">
        <f t="shared" si="3"/>
        <v/>
      </c>
    </row>
    <row r="66" spans="1:14" ht="12.95">
      <c r="A66" s="10">
        <f t="shared" si="4"/>
        <v>43271</v>
      </c>
      <c r="B66" s="7">
        <f t="shared" si="0"/>
        <v>3</v>
      </c>
      <c r="C66" s="7" t="str">
        <f t="shared" si="9"/>
        <v>Wednesday</v>
      </c>
      <c r="D66" s="7" t="str">
        <f t="shared" si="1"/>
        <v>no</v>
      </c>
      <c r="E66" s="7">
        <f t="shared" si="5"/>
        <v>4</v>
      </c>
      <c r="F66" s="7">
        <f t="shared" si="6"/>
        <v>2</v>
      </c>
      <c r="G66" s="7">
        <f t="shared" si="2"/>
        <v>2</v>
      </c>
      <c r="H66" s="2"/>
      <c r="I66" s="11" t="str">
        <f t="shared" si="7"/>
        <v/>
      </c>
      <c r="J66" s="4" t="str">
        <f t="shared" si="8"/>
        <v/>
      </c>
      <c r="K66" s="5" t="str">
        <f>IF(AND(B66&lt;6,F66&lt;3),"am",IF(B66&lt;6,"pm",""))</f>
        <v>am</v>
      </c>
      <c r="L66" s="124"/>
      <c r="M66" s="18"/>
      <c r="N66" s="58" t="str">
        <f t="shared" si="3"/>
        <v/>
      </c>
    </row>
    <row r="67" spans="1:14" ht="12.95">
      <c r="A67" s="10">
        <f t="shared" si="4"/>
        <v>43271</v>
      </c>
      <c r="B67" s="7">
        <f t="shared" si="0"/>
        <v>3</v>
      </c>
      <c r="C67" s="7" t="str">
        <f t="shared" si="9"/>
        <v>Wednesday</v>
      </c>
      <c r="D67" s="7" t="str">
        <f t="shared" si="1"/>
        <v>no</v>
      </c>
      <c r="E67" s="7">
        <f t="shared" si="5"/>
        <v>4</v>
      </c>
      <c r="F67" s="7">
        <f t="shared" si="6"/>
        <v>3</v>
      </c>
      <c r="G67" s="7">
        <f t="shared" si="2"/>
        <v>3</v>
      </c>
      <c r="H67" s="2"/>
      <c r="I67" s="11" t="str">
        <f t="shared" si="7"/>
        <v/>
      </c>
      <c r="J67" s="4" t="str">
        <f t="shared" si="8"/>
        <v/>
      </c>
      <c r="K67" s="5"/>
      <c r="L67" s="79"/>
      <c r="M67" s="18"/>
      <c r="N67" s="58" t="str">
        <f t="shared" si="3"/>
        <v/>
      </c>
    </row>
    <row r="68" spans="1:14" ht="12.95">
      <c r="A68" s="10">
        <f t="shared" si="4"/>
        <v>43271</v>
      </c>
      <c r="B68" s="7">
        <f t="shared" ref="B68:B101" si="10">WEEKDAY(A68,2)</f>
        <v>3</v>
      </c>
      <c r="C68" s="7" t="str">
        <f t="shared" si="9"/>
        <v>Wednesday</v>
      </c>
      <c r="D68" s="7" t="str">
        <f t="shared" ref="D68:D101" si="11">IF(AND(B67=7,B68=7),"yes","no")</f>
        <v>no</v>
      </c>
      <c r="E68" s="7">
        <f t="shared" si="5"/>
        <v>4</v>
      </c>
      <c r="F68" s="7">
        <f t="shared" si="6"/>
        <v>4</v>
      </c>
      <c r="G68" s="7">
        <f t="shared" ref="G68:G101" si="12">IF(D68="yes","",IF(B68&lt;6,F68,IF(OR(B68=6,B68=7),4,"error")))</f>
        <v>4</v>
      </c>
      <c r="H68" s="2"/>
      <c r="I68" s="11" t="str">
        <f t="shared" si="7"/>
        <v/>
      </c>
      <c r="J68" s="4" t="str">
        <f t="shared" si="8"/>
        <v/>
      </c>
      <c r="K68" s="5" t="str">
        <f>IF(AND(B68&lt;6,F68&lt;3),"am",IF(B68&lt;6,"pm",""))</f>
        <v>pm</v>
      </c>
      <c r="L68" s="124"/>
      <c r="M68" s="18"/>
      <c r="N68" s="58" t="str">
        <f>IF(M68="","",VLOOKUP(M68,comps,4,FALSE))</f>
        <v/>
      </c>
    </row>
    <row r="69" spans="1:14" ht="12.95">
      <c r="A69" s="10">
        <f t="shared" ref="A69:A99" si="13">IF(F68&lt;E68,A68,A68+1)</f>
        <v>43272</v>
      </c>
      <c r="B69" s="7">
        <f t="shared" si="10"/>
        <v>4</v>
      </c>
      <c r="C69" s="7" t="str">
        <f t="shared" si="9"/>
        <v>Thursday</v>
      </c>
      <c r="D69" s="7" t="str">
        <f t="shared" si="11"/>
        <v>no</v>
      </c>
      <c r="E69" s="7">
        <f t="shared" ref="E69:E101" si="14">IF(B69&lt;6,4,IF(B69=6,1,2))</f>
        <v>4</v>
      </c>
      <c r="F69" s="7">
        <f t="shared" ref="F69:F101" si="15">IF(F68&lt;E68,F68+1,1)</f>
        <v>1</v>
      </c>
      <c r="G69" s="7">
        <f t="shared" si="12"/>
        <v>1</v>
      </c>
      <c r="H69" s="2"/>
      <c r="I69" s="11">
        <f t="shared" ref="I69:I101" si="16">IF(F69=1,A69,"")</f>
        <v>43272</v>
      </c>
      <c r="J69" s="4" t="str">
        <f t="shared" ref="J69:J101" si="17">IF(F69=1,C69,"")</f>
        <v>Thursday</v>
      </c>
      <c r="K69" s="5"/>
      <c r="L69" s="79"/>
      <c r="M69" s="18"/>
      <c r="N69" s="58" t="str">
        <f t="shared" ref="N69:N101" si="18">IF(M69="","",VLOOKUP(M69,comps,4,FALSE))</f>
        <v/>
      </c>
    </row>
    <row r="70" spans="1:14" ht="12.95">
      <c r="A70" s="10">
        <f t="shared" si="13"/>
        <v>43272</v>
      </c>
      <c r="B70" s="7">
        <f t="shared" si="10"/>
        <v>4</v>
      </c>
      <c r="C70" s="7" t="str">
        <f t="shared" si="9"/>
        <v>Thursday</v>
      </c>
      <c r="D70" s="7" t="str">
        <f t="shared" si="11"/>
        <v>no</v>
      </c>
      <c r="E70" s="7">
        <f t="shared" si="14"/>
        <v>4</v>
      </c>
      <c r="F70" s="7">
        <f t="shared" si="15"/>
        <v>2</v>
      </c>
      <c r="G70" s="7">
        <f t="shared" si="12"/>
        <v>2</v>
      </c>
      <c r="H70" s="2"/>
      <c r="I70" s="11" t="str">
        <f t="shared" si="16"/>
        <v/>
      </c>
      <c r="J70" s="4" t="str">
        <f t="shared" si="17"/>
        <v/>
      </c>
      <c r="K70" s="5" t="str">
        <f>IF(AND(B70&lt;6,F70&lt;3),"am",IF(B70&lt;6,"pm",""))</f>
        <v>am</v>
      </c>
      <c r="L70" s="124"/>
      <c r="M70" s="18"/>
      <c r="N70" s="58" t="str">
        <f t="shared" si="18"/>
        <v/>
      </c>
    </row>
    <row r="71" spans="1:14" ht="12.95">
      <c r="A71" s="10">
        <f t="shared" si="13"/>
        <v>43272</v>
      </c>
      <c r="B71" s="7">
        <f t="shared" si="10"/>
        <v>4</v>
      </c>
      <c r="C71" s="7" t="str">
        <f t="shared" si="9"/>
        <v>Thursday</v>
      </c>
      <c r="D71" s="7" t="str">
        <f t="shared" si="11"/>
        <v>no</v>
      </c>
      <c r="E71" s="7">
        <f t="shared" si="14"/>
        <v>4</v>
      </c>
      <c r="F71" s="7">
        <f t="shared" si="15"/>
        <v>3</v>
      </c>
      <c r="G71" s="7">
        <f t="shared" si="12"/>
        <v>3</v>
      </c>
      <c r="H71" s="2"/>
      <c r="I71" s="11" t="str">
        <f t="shared" si="16"/>
        <v/>
      </c>
      <c r="J71" s="4" t="str">
        <f t="shared" si="17"/>
        <v/>
      </c>
      <c r="K71" s="5"/>
      <c r="L71" s="79"/>
      <c r="M71" s="18"/>
      <c r="N71" s="58" t="str">
        <f>IF(M71="","",VLOOKUP(M71,comps,4,FALSE))</f>
        <v/>
      </c>
    </row>
    <row r="72" spans="1:14" ht="12.95">
      <c r="A72" s="10">
        <f t="shared" si="13"/>
        <v>43272</v>
      </c>
      <c r="B72" s="7">
        <f t="shared" si="10"/>
        <v>4</v>
      </c>
      <c r="C72" s="7" t="str">
        <f t="shared" si="9"/>
        <v>Thursday</v>
      </c>
      <c r="D72" s="7" t="str">
        <f t="shared" si="11"/>
        <v>no</v>
      </c>
      <c r="E72" s="7">
        <f t="shared" si="14"/>
        <v>4</v>
      </c>
      <c r="F72" s="7">
        <f t="shared" si="15"/>
        <v>4</v>
      </c>
      <c r="G72" s="7">
        <f t="shared" si="12"/>
        <v>4</v>
      </c>
      <c r="H72" s="2"/>
      <c r="I72" s="11" t="str">
        <f t="shared" si="16"/>
        <v/>
      </c>
      <c r="J72" s="4" t="str">
        <f t="shared" si="17"/>
        <v/>
      </c>
      <c r="K72" s="5"/>
      <c r="L72" s="124"/>
      <c r="M72" s="18"/>
      <c r="N72" s="58" t="str">
        <f t="shared" si="18"/>
        <v/>
      </c>
    </row>
    <row r="73" spans="1:14" ht="12.95">
      <c r="A73" s="10">
        <f t="shared" si="13"/>
        <v>43273</v>
      </c>
      <c r="B73" s="7">
        <f t="shared" si="10"/>
        <v>5</v>
      </c>
      <c r="C73" s="7" t="str">
        <f t="shared" si="9"/>
        <v>Friday</v>
      </c>
      <c r="D73" s="7" t="str">
        <f t="shared" si="11"/>
        <v>no</v>
      </c>
      <c r="E73" s="7">
        <f t="shared" si="14"/>
        <v>4</v>
      </c>
      <c r="F73" s="7">
        <f t="shared" si="15"/>
        <v>1</v>
      </c>
      <c r="G73" s="7">
        <f t="shared" si="12"/>
        <v>1</v>
      </c>
      <c r="H73" s="2"/>
      <c r="I73" s="11">
        <f t="shared" si="16"/>
        <v>43273</v>
      </c>
      <c r="J73" s="4" t="str">
        <f t="shared" si="17"/>
        <v>Friday</v>
      </c>
      <c r="K73" s="5" t="str">
        <f>IF(AND(B73&lt;6,F73&lt;3),"am",IF(B73&lt;6,"pm",""))</f>
        <v>am</v>
      </c>
      <c r="L73" s="124"/>
      <c r="M73" s="18"/>
      <c r="N73" s="58" t="str">
        <f t="shared" si="18"/>
        <v/>
      </c>
    </row>
    <row r="74" spans="1:14" ht="12.95">
      <c r="A74" s="10">
        <f t="shared" si="13"/>
        <v>43273</v>
      </c>
      <c r="B74" s="7">
        <f t="shared" si="10"/>
        <v>5</v>
      </c>
      <c r="C74" s="7" t="str">
        <f t="shared" ref="C74:C101" si="19">CHOOSE(B74,"Monday","Tuesday","Wednesday","Thursday","Friday","Saturday","Sunday")</f>
        <v>Friday</v>
      </c>
      <c r="D74" s="7" t="str">
        <f t="shared" si="11"/>
        <v>no</v>
      </c>
      <c r="E74" s="7">
        <f t="shared" si="14"/>
        <v>4</v>
      </c>
      <c r="F74" s="7">
        <f t="shared" si="15"/>
        <v>2</v>
      </c>
      <c r="G74" s="7">
        <f t="shared" si="12"/>
        <v>2</v>
      </c>
      <c r="H74" s="2"/>
      <c r="I74" s="11" t="str">
        <f t="shared" si="16"/>
        <v/>
      </c>
      <c r="J74" s="4" t="str">
        <f t="shared" si="17"/>
        <v/>
      </c>
      <c r="K74" s="5"/>
      <c r="L74" s="79"/>
      <c r="M74" s="18"/>
      <c r="N74" s="58" t="str">
        <f t="shared" si="18"/>
        <v/>
      </c>
    </row>
    <row r="75" spans="1:14" ht="12.95">
      <c r="A75" s="10">
        <f t="shared" si="13"/>
        <v>43273</v>
      </c>
      <c r="B75" s="7">
        <f t="shared" si="10"/>
        <v>5</v>
      </c>
      <c r="C75" s="7" t="str">
        <f t="shared" si="19"/>
        <v>Friday</v>
      </c>
      <c r="D75" s="7" t="str">
        <f t="shared" si="11"/>
        <v>no</v>
      </c>
      <c r="E75" s="7">
        <f t="shared" si="14"/>
        <v>4</v>
      </c>
      <c r="F75" s="7">
        <f t="shared" si="15"/>
        <v>3</v>
      </c>
      <c r="G75" s="7">
        <f t="shared" si="12"/>
        <v>3</v>
      </c>
      <c r="H75" s="2"/>
      <c r="I75" s="11" t="str">
        <f t="shared" si="16"/>
        <v/>
      </c>
      <c r="J75" s="4" t="str">
        <f t="shared" si="17"/>
        <v/>
      </c>
      <c r="K75" s="5" t="str">
        <f>IF(AND(B75&lt;6,F75&lt;3),"am",IF(B75&lt;6,"pm",""))</f>
        <v>pm</v>
      </c>
      <c r="L75" s="124"/>
      <c r="M75" s="18"/>
      <c r="N75" s="58" t="str">
        <f t="shared" si="18"/>
        <v/>
      </c>
    </row>
    <row r="76" spans="1:14" ht="12.95">
      <c r="A76" s="10">
        <f t="shared" si="13"/>
        <v>43273</v>
      </c>
      <c r="B76" s="7">
        <f t="shared" si="10"/>
        <v>5</v>
      </c>
      <c r="C76" s="7" t="str">
        <f t="shared" si="19"/>
        <v>Friday</v>
      </c>
      <c r="D76" s="7" t="str">
        <f t="shared" si="11"/>
        <v>no</v>
      </c>
      <c r="E76" s="7">
        <f t="shared" si="14"/>
        <v>4</v>
      </c>
      <c r="F76" s="7">
        <f t="shared" si="15"/>
        <v>4</v>
      </c>
      <c r="G76" s="7">
        <f t="shared" si="12"/>
        <v>4</v>
      </c>
      <c r="H76" s="2"/>
      <c r="I76" s="11" t="str">
        <f t="shared" si="16"/>
        <v/>
      </c>
      <c r="J76" s="4" t="str">
        <f t="shared" si="17"/>
        <v/>
      </c>
      <c r="K76" s="5"/>
      <c r="L76" s="79"/>
      <c r="M76" s="18"/>
      <c r="N76" s="58" t="str">
        <f t="shared" si="18"/>
        <v/>
      </c>
    </row>
    <row r="77" spans="1:14" ht="12.95">
      <c r="A77" s="10">
        <f t="shared" si="13"/>
        <v>43274</v>
      </c>
      <c r="B77" s="7">
        <f t="shared" si="10"/>
        <v>6</v>
      </c>
      <c r="C77" s="7" t="str">
        <f t="shared" si="19"/>
        <v>Saturday</v>
      </c>
      <c r="D77" s="7" t="str">
        <f t="shared" si="11"/>
        <v>no</v>
      </c>
      <c r="E77" s="7">
        <f t="shared" si="14"/>
        <v>1</v>
      </c>
      <c r="F77" s="7">
        <f t="shared" si="15"/>
        <v>1</v>
      </c>
      <c r="G77" s="7">
        <f t="shared" si="12"/>
        <v>4</v>
      </c>
      <c r="H77" s="2"/>
      <c r="I77" s="11">
        <f t="shared" si="16"/>
        <v>43274</v>
      </c>
      <c r="J77" s="4" t="str">
        <f t="shared" si="17"/>
        <v>Saturday</v>
      </c>
      <c r="K77" s="5" t="str">
        <f>IF(AND(B77&lt;6,F77&lt;3),"am",IF(B77&lt;6,"pm",""))</f>
        <v/>
      </c>
      <c r="L77" s="220"/>
      <c r="M77" s="18"/>
      <c r="N77" s="58" t="str">
        <f t="shared" si="18"/>
        <v/>
      </c>
    </row>
    <row r="78" spans="1:14" ht="12.95">
      <c r="A78" s="10">
        <f t="shared" si="13"/>
        <v>43275</v>
      </c>
      <c r="B78" s="7">
        <f t="shared" si="10"/>
        <v>7</v>
      </c>
      <c r="C78" s="7" t="str">
        <f t="shared" si="19"/>
        <v>Sunday</v>
      </c>
      <c r="D78" s="7" t="str">
        <f t="shared" si="11"/>
        <v>no</v>
      </c>
      <c r="E78" s="7">
        <f t="shared" si="14"/>
        <v>2</v>
      </c>
      <c r="F78" s="7">
        <f t="shared" si="15"/>
        <v>1</v>
      </c>
      <c r="G78" s="7">
        <f t="shared" si="12"/>
        <v>4</v>
      </c>
      <c r="H78" s="2"/>
      <c r="I78" s="11">
        <f t="shared" si="16"/>
        <v>43275</v>
      </c>
      <c r="J78" s="4" t="str">
        <f t="shared" si="17"/>
        <v>Sunday</v>
      </c>
      <c r="K78" s="5"/>
      <c r="L78" s="79"/>
      <c r="M78" s="18"/>
      <c r="N78" s="58" t="str">
        <f t="shared" si="18"/>
        <v/>
      </c>
    </row>
    <row r="79" spans="1:14" ht="12.95">
      <c r="A79" s="10">
        <f t="shared" si="13"/>
        <v>43275</v>
      </c>
      <c r="B79" s="7">
        <f t="shared" si="10"/>
        <v>7</v>
      </c>
      <c r="C79" s="7" t="str">
        <f t="shared" si="19"/>
        <v>Sunday</v>
      </c>
      <c r="D79" s="7" t="str">
        <f t="shared" si="11"/>
        <v>yes</v>
      </c>
      <c r="E79" s="7">
        <f t="shared" si="14"/>
        <v>2</v>
      </c>
      <c r="F79" s="7">
        <f t="shared" si="15"/>
        <v>2</v>
      </c>
      <c r="G79" s="7" t="str">
        <f t="shared" si="12"/>
        <v/>
      </c>
      <c r="H79" s="2"/>
      <c r="I79" s="11" t="str">
        <f t="shared" si="16"/>
        <v/>
      </c>
      <c r="J79" s="4" t="str">
        <f t="shared" si="17"/>
        <v/>
      </c>
      <c r="K79" s="5" t="str">
        <f>IF(AND(B79&lt;6,F79&lt;3),"am",IF(B79&lt;6,"pm",""))</f>
        <v/>
      </c>
      <c r="L79" s="124"/>
      <c r="M79" s="18"/>
      <c r="N79" s="58" t="str">
        <f t="shared" si="18"/>
        <v/>
      </c>
    </row>
    <row r="80" spans="1:14" ht="12.95">
      <c r="A80" s="10">
        <f t="shared" si="13"/>
        <v>43276</v>
      </c>
      <c r="B80" s="7">
        <f t="shared" si="10"/>
        <v>1</v>
      </c>
      <c r="C80" s="7" t="str">
        <f t="shared" si="19"/>
        <v>Monday</v>
      </c>
      <c r="D80" s="7" t="str">
        <f t="shared" si="11"/>
        <v>no</v>
      </c>
      <c r="E80" s="7">
        <f t="shared" si="14"/>
        <v>4</v>
      </c>
      <c r="F80" s="7">
        <f t="shared" si="15"/>
        <v>1</v>
      </c>
      <c r="G80" s="7">
        <f t="shared" si="12"/>
        <v>1</v>
      </c>
      <c r="H80" s="2"/>
      <c r="I80" s="11">
        <f t="shared" si="16"/>
        <v>43276</v>
      </c>
      <c r="J80" s="4" t="str">
        <f t="shared" si="17"/>
        <v>Monday</v>
      </c>
      <c r="K80" s="5"/>
      <c r="L80" s="79"/>
      <c r="M80" s="18"/>
      <c r="N80" s="58" t="str">
        <f t="shared" si="18"/>
        <v/>
      </c>
    </row>
    <row r="81" spans="1:14" ht="12.95">
      <c r="A81" s="10">
        <f t="shared" si="13"/>
        <v>43276</v>
      </c>
      <c r="B81" s="7">
        <f t="shared" si="10"/>
        <v>1</v>
      </c>
      <c r="C81" s="7" t="str">
        <f t="shared" si="19"/>
        <v>Monday</v>
      </c>
      <c r="D81" s="7" t="str">
        <f t="shared" si="11"/>
        <v>no</v>
      </c>
      <c r="E81" s="7">
        <f t="shared" si="14"/>
        <v>4</v>
      </c>
      <c r="F81" s="7">
        <f t="shared" si="15"/>
        <v>2</v>
      </c>
      <c r="G81" s="7">
        <f t="shared" si="12"/>
        <v>2</v>
      </c>
      <c r="H81" s="2"/>
      <c r="I81" s="11" t="str">
        <f t="shared" si="16"/>
        <v/>
      </c>
      <c r="J81" s="4" t="str">
        <f t="shared" si="17"/>
        <v/>
      </c>
      <c r="K81" s="5" t="str">
        <f>IF(AND(B81&lt;6,F81&lt;3),"am",IF(B81&lt;6,"pm",""))</f>
        <v>am</v>
      </c>
      <c r="L81" s="79"/>
      <c r="M81" s="18"/>
      <c r="N81" s="58" t="str">
        <f t="shared" si="18"/>
        <v/>
      </c>
    </row>
    <row r="82" spans="1:14" ht="12.95">
      <c r="A82" s="10">
        <f t="shared" si="13"/>
        <v>43276</v>
      </c>
      <c r="B82" s="7">
        <f t="shared" si="10"/>
        <v>1</v>
      </c>
      <c r="C82" s="7" t="str">
        <f t="shared" si="19"/>
        <v>Monday</v>
      </c>
      <c r="D82" s="7" t="str">
        <f t="shared" si="11"/>
        <v>no</v>
      </c>
      <c r="E82" s="7">
        <f t="shared" si="14"/>
        <v>4</v>
      </c>
      <c r="F82" s="7">
        <f t="shared" si="15"/>
        <v>3</v>
      </c>
      <c r="G82" s="7">
        <f t="shared" si="12"/>
        <v>3</v>
      </c>
      <c r="H82" s="2"/>
      <c r="I82" s="11" t="str">
        <f t="shared" si="16"/>
        <v/>
      </c>
      <c r="J82" s="4" t="str">
        <f t="shared" si="17"/>
        <v/>
      </c>
      <c r="K82" s="5"/>
      <c r="L82" s="79"/>
      <c r="M82" s="18"/>
      <c r="N82" s="58" t="str">
        <f t="shared" si="18"/>
        <v/>
      </c>
    </row>
    <row r="83" spans="1:14" ht="12.95">
      <c r="A83" s="10">
        <f t="shared" si="13"/>
        <v>43276</v>
      </c>
      <c r="B83" s="7">
        <f t="shared" si="10"/>
        <v>1</v>
      </c>
      <c r="C83" s="7" t="str">
        <f t="shared" si="19"/>
        <v>Monday</v>
      </c>
      <c r="D83" s="7" t="str">
        <f t="shared" si="11"/>
        <v>no</v>
      </c>
      <c r="E83" s="7">
        <f t="shared" si="14"/>
        <v>4</v>
      </c>
      <c r="F83" s="7">
        <f t="shared" si="15"/>
        <v>4</v>
      </c>
      <c r="G83" s="7">
        <f t="shared" si="12"/>
        <v>4</v>
      </c>
      <c r="H83" s="2"/>
      <c r="I83" s="11" t="str">
        <f t="shared" si="16"/>
        <v/>
      </c>
      <c r="J83" s="4" t="str">
        <f t="shared" si="17"/>
        <v/>
      </c>
      <c r="K83" s="5" t="str">
        <f>IF(AND(B83&lt;6,F83&lt;3),"am",IF(B83&lt;6,"pm",""))</f>
        <v>pm</v>
      </c>
      <c r="L83" s="79"/>
      <c r="M83" s="18"/>
      <c r="N83" s="58" t="str">
        <f t="shared" si="18"/>
        <v/>
      </c>
    </row>
    <row r="84" spans="1:14" ht="12.95">
      <c r="A84" s="10">
        <f t="shared" si="13"/>
        <v>43277</v>
      </c>
      <c r="B84" s="7">
        <f t="shared" si="10"/>
        <v>2</v>
      </c>
      <c r="C84" s="7" t="str">
        <f t="shared" si="19"/>
        <v>Tuesday</v>
      </c>
      <c r="D84" s="7" t="str">
        <f t="shared" si="11"/>
        <v>no</v>
      </c>
      <c r="E84" s="7">
        <f t="shared" si="14"/>
        <v>4</v>
      </c>
      <c r="F84" s="7">
        <f t="shared" si="15"/>
        <v>1</v>
      </c>
      <c r="G84" s="7">
        <f t="shared" si="12"/>
        <v>1</v>
      </c>
      <c r="H84" s="2"/>
      <c r="I84" s="11">
        <f t="shared" si="16"/>
        <v>43277</v>
      </c>
      <c r="J84" s="4" t="str">
        <f t="shared" si="17"/>
        <v>Tuesday</v>
      </c>
      <c r="K84" s="5"/>
      <c r="L84" s="79"/>
      <c r="M84" s="18"/>
      <c r="N84" s="58" t="str">
        <f t="shared" si="18"/>
        <v/>
      </c>
    </row>
    <row r="85" spans="1:14" ht="12.95">
      <c r="A85" s="10">
        <f t="shared" si="13"/>
        <v>43277</v>
      </c>
      <c r="B85" s="7">
        <f t="shared" si="10"/>
        <v>2</v>
      </c>
      <c r="C85" s="7" t="str">
        <f t="shared" si="19"/>
        <v>Tuesday</v>
      </c>
      <c r="D85" s="7" t="str">
        <f t="shared" si="11"/>
        <v>no</v>
      </c>
      <c r="E85" s="7">
        <f t="shared" si="14"/>
        <v>4</v>
      </c>
      <c r="F85" s="7">
        <f t="shared" si="15"/>
        <v>2</v>
      </c>
      <c r="G85" s="7">
        <f t="shared" si="12"/>
        <v>2</v>
      </c>
      <c r="H85" s="2"/>
      <c r="I85" s="11" t="str">
        <f t="shared" si="16"/>
        <v/>
      </c>
      <c r="J85" s="4" t="str">
        <f t="shared" si="17"/>
        <v/>
      </c>
      <c r="K85" s="5" t="str">
        <f>IF(AND(B85&lt;6,F85&lt;3),"am",IF(B85&lt;6,"pm",""))</f>
        <v>am</v>
      </c>
      <c r="L85" s="79"/>
      <c r="M85" s="18"/>
      <c r="N85" s="58" t="str">
        <f t="shared" si="18"/>
        <v/>
      </c>
    </row>
    <row r="86" spans="1:14" ht="12.95">
      <c r="A86" s="10">
        <f t="shared" si="13"/>
        <v>43277</v>
      </c>
      <c r="B86" s="7">
        <f t="shared" si="10"/>
        <v>2</v>
      </c>
      <c r="C86" s="7" t="str">
        <f t="shared" si="19"/>
        <v>Tuesday</v>
      </c>
      <c r="D86" s="7" t="str">
        <f t="shared" si="11"/>
        <v>no</v>
      </c>
      <c r="E86" s="7">
        <f t="shared" si="14"/>
        <v>4</v>
      </c>
      <c r="F86" s="7">
        <f t="shared" si="15"/>
        <v>3</v>
      </c>
      <c r="G86" s="7">
        <f t="shared" si="12"/>
        <v>3</v>
      </c>
      <c r="H86" s="2"/>
      <c r="I86" s="11" t="str">
        <f t="shared" si="16"/>
        <v/>
      </c>
      <c r="J86" s="4" t="str">
        <f t="shared" si="17"/>
        <v/>
      </c>
      <c r="K86" s="5"/>
      <c r="L86" s="79"/>
      <c r="M86" s="18"/>
      <c r="N86" s="58" t="str">
        <f t="shared" si="18"/>
        <v/>
      </c>
    </row>
    <row r="87" spans="1:14" ht="12.95">
      <c r="A87" s="10">
        <f t="shared" si="13"/>
        <v>43277</v>
      </c>
      <c r="B87" s="7">
        <f t="shared" si="10"/>
        <v>2</v>
      </c>
      <c r="C87" s="7" t="str">
        <f t="shared" si="19"/>
        <v>Tuesday</v>
      </c>
      <c r="D87" s="7" t="str">
        <f t="shared" si="11"/>
        <v>no</v>
      </c>
      <c r="E87" s="7">
        <f t="shared" si="14"/>
        <v>4</v>
      </c>
      <c r="F87" s="7">
        <f t="shared" si="15"/>
        <v>4</v>
      </c>
      <c r="G87" s="7">
        <f t="shared" si="12"/>
        <v>4</v>
      </c>
      <c r="H87" s="2"/>
      <c r="I87" s="11" t="str">
        <f t="shared" si="16"/>
        <v/>
      </c>
      <c r="J87" s="4" t="str">
        <f t="shared" si="17"/>
        <v/>
      </c>
      <c r="K87" s="5" t="str">
        <f>IF(AND(B87&lt;6,F87&lt;3),"am",IF(B87&lt;6,"pm",""))</f>
        <v>pm</v>
      </c>
      <c r="L87" s="79"/>
      <c r="M87" s="18"/>
      <c r="N87" s="58" t="str">
        <f t="shared" si="18"/>
        <v/>
      </c>
    </row>
    <row r="88" spans="1:14" ht="12.95">
      <c r="A88" s="10">
        <f t="shared" si="13"/>
        <v>43278</v>
      </c>
      <c r="B88" s="7">
        <f t="shared" si="10"/>
        <v>3</v>
      </c>
      <c r="C88" s="7" t="str">
        <f t="shared" si="19"/>
        <v>Wednesday</v>
      </c>
      <c r="D88" s="7" t="str">
        <f t="shared" si="11"/>
        <v>no</v>
      </c>
      <c r="E88" s="7">
        <f t="shared" si="14"/>
        <v>4</v>
      </c>
      <c r="F88" s="7">
        <f t="shared" si="15"/>
        <v>1</v>
      </c>
      <c r="G88" s="7">
        <f t="shared" si="12"/>
        <v>1</v>
      </c>
      <c r="H88" s="2"/>
      <c r="I88" s="11">
        <f t="shared" si="16"/>
        <v>43278</v>
      </c>
      <c r="J88" s="4" t="str">
        <f t="shared" si="17"/>
        <v>Wednesday</v>
      </c>
      <c r="K88" s="5"/>
      <c r="L88" s="79"/>
      <c r="M88" s="18"/>
      <c r="N88" s="58" t="str">
        <f t="shared" si="18"/>
        <v/>
      </c>
    </row>
    <row r="89" spans="1:14" ht="12.95">
      <c r="A89" s="10">
        <f t="shared" si="13"/>
        <v>43278</v>
      </c>
      <c r="B89" s="7">
        <f t="shared" si="10"/>
        <v>3</v>
      </c>
      <c r="C89" s="7" t="str">
        <f t="shared" si="19"/>
        <v>Wednesday</v>
      </c>
      <c r="D89" s="7" t="str">
        <f t="shared" si="11"/>
        <v>no</v>
      </c>
      <c r="E89" s="7">
        <f t="shared" si="14"/>
        <v>4</v>
      </c>
      <c r="F89" s="7">
        <f t="shared" si="15"/>
        <v>2</v>
      </c>
      <c r="G89" s="7">
        <f t="shared" si="12"/>
        <v>2</v>
      </c>
      <c r="H89" s="2"/>
      <c r="I89" s="11" t="str">
        <f t="shared" si="16"/>
        <v/>
      </c>
      <c r="J89" s="4" t="str">
        <f t="shared" si="17"/>
        <v/>
      </c>
      <c r="K89" s="5" t="str">
        <f>IF(AND(B89&lt;6,F89&lt;3),"am",IF(B89&lt;6,"pm",""))</f>
        <v>am</v>
      </c>
      <c r="L89" s="79"/>
      <c r="M89" s="18"/>
      <c r="N89" s="58" t="str">
        <f t="shared" si="18"/>
        <v/>
      </c>
    </row>
    <row r="90" spans="1:14" ht="12.95">
      <c r="A90" s="10">
        <f t="shared" si="13"/>
        <v>43278</v>
      </c>
      <c r="B90" s="7">
        <f t="shared" si="10"/>
        <v>3</v>
      </c>
      <c r="C90" s="7" t="str">
        <f t="shared" si="19"/>
        <v>Wednesday</v>
      </c>
      <c r="D90" s="7" t="str">
        <f t="shared" si="11"/>
        <v>no</v>
      </c>
      <c r="E90" s="7">
        <f t="shared" si="14"/>
        <v>4</v>
      </c>
      <c r="F90" s="7">
        <f t="shared" si="15"/>
        <v>3</v>
      </c>
      <c r="G90" s="7">
        <f t="shared" si="12"/>
        <v>3</v>
      </c>
      <c r="H90" s="2"/>
      <c r="I90" s="11" t="str">
        <f t="shared" si="16"/>
        <v/>
      </c>
      <c r="J90" s="4" t="str">
        <f t="shared" si="17"/>
        <v/>
      </c>
      <c r="K90" s="5"/>
      <c r="L90" s="79"/>
      <c r="M90" s="18"/>
      <c r="N90" s="58" t="str">
        <f t="shared" si="18"/>
        <v/>
      </c>
    </row>
    <row r="91" spans="1:14" ht="12.95">
      <c r="A91" s="10">
        <f t="shared" si="13"/>
        <v>43278</v>
      </c>
      <c r="B91" s="7">
        <f t="shared" si="10"/>
        <v>3</v>
      </c>
      <c r="C91" s="7" t="str">
        <f t="shared" si="19"/>
        <v>Wednesday</v>
      </c>
      <c r="D91" s="7" t="str">
        <f t="shared" si="11"/>
        <v>no</v>
      </c>
      <c r="E91" s="7">
        <f t="shared" si="14"/>
        <v>4</v>
      </c>
      <c r="F91" s="7">
        <f t="shared" si="15"/>
        <v>4</v>
      </c>
      <c r="G91" s="7">
        <f t="shared" si="12"/>
        <v>4</v>
      </c>
      <c r="H91" s="2"/>
      <c r="I91" s="11" t="str">
        <f t="shared" si="16"/>
        <v/>
      </c>
      <c r="J91" s="4" t="str">
        <f t="shared" si="17"/>
        <v/>
      </c>
      <c r="K91" s="5" t="str">
        <f>IF(AND(B91&lt;6,F91&lt;3),"am",IF(B91&lt;6,"pm",""))</f>
        <v>pm</v>
      </c>
      <c r="L91" s="79"/>
      <c r="M91" s="18"/>
      <c r="N91" s="58" t="str">
        <f t="shared" si="18"/>
        <v/>
      </c>
    </row>
    <row r="92" spans="1:14" ht="12.95">
      <c r="A92" s="10">
        <f t="shared" si="13"/>
        <v>43279</v>
      </c>
      <c r="B92" s="7">
        <f t="shared" si="10"/>
        <v>4</v>
      </c>
      <c r="C92" s="7" t="str">
        <f t="shared" si="19"/>
        <v>Thursday</v>
      </c>
      <c r="D92" s="7" t="str">
        <f t="shared" si="11"/>
        <v>no</v>
      </c>
      <c r="E92" s="7">
        <f t="shared" si="14"/>
        <v>4</v>
      </c>
      <c r="F92" s="7">
        <f t="shared" si="15"/>
        <v>1</v>
      </c>
      <c r="G92" s="7">
        <f t="shared" si="12"/>
        <v>1</v>
      </c>
      <c r="H92" s="2"/>
      <c r="I92" s="11">
        <f t="shared" si="16"/>
        <v>43279</v>
      </c>
      <c r="J92" s="4" t="str">
        <f t="shared" si="17"/>
        <v>Thursday</v>
      </c>
      <c r="K92" s="5"/>
      <c r="L92" s="79"/>
      <c r="M92" s="18"/>
      <c r="N92" s="58" t="str">
        <f t="shared" si="18"/>
        <v/>
      </c>
    </row>
    <row r="93" spans="1:14" ht="12.95">
      <c r="A93" s="10">
        <f t="shared" si="13"/>
        <v>43279</v>
      </c>
      <c r="B93" s="7">
        <f t="shared" si="10"/>
        <v>4</v>
      </c>
      <c r="C93" s="7" t="str">
        <f t="shared" si="19"/>
        <v>Thursday</v>
      </c>
      <c r="D93" s="7" t="str">
        <f t="shared" si="11"/>
        <v>no</v>
      </c>
      <c r="E93" s="7">
        <f t="shared" si="14"/>
        <v>4</v>
      </c>
      <c r="F93" s="7">
        <f t="shared" si="15"/>
        <v>2</v>
      </c>
      <c r="G93" s="7">
        <f t="shared" si="12"/>
        <v>2</v>
      </c>
      <c r="H93" s="2"/>
      <c r="I93" s="11" t="str">
        <f t="shared" si="16"/>
        <v/>
      </c>
      <c r="J93" s="4" t="str">
        <f t="shared" si="17"/>
        <v/>
      </c>
      <c r="K93" s="5" t="str">
        <f>IF(AND(B93&lt;6,F93&lt;3),"am",IF(B93&lt;6,"pm",""))</f>
        <v>am</v>
      </c>
      <c r="L93" s="124"/>
      <c r="M93" s="18"/>
      <c r="N93" s="58" t="str">
        <f t="shared" si="18"/>
        <v/>
      </c>
    </row>
    <row r="94" spans="1:14" ht="12.95">
      <c r="A94" s="10">
        <f t="shared" si="13"/>
        <v>43279</v>
      </c>
      <c r="B94" s="7">
        <f t="shared" si="10"/>
        <v>4</v>
      </c>
      <c r="C94" s="7" t="str">
        <f t="shared" si="19"/>
        <v>Thursday</v>
      </c>
      <c r="D94" s="7" t="str">
        <f t="shared" si="11"/>
        <v>no</v>
      </c>
      <c r="E94" s="7">
        <f t="shared" si="14"/>
        <v>4</v>
      </c>
      <c r="F94" s="7">
        <f t="shared" si="15"/>
        <v>3</v>
      </c>
      <c r="G94" s="7">
        <f t="shared" si="12"/>
        <v>3</v>
      </c>
      <c r="H94" s="2"/>
      <c r="I94" s="11" t="str">
        <f t="shared" si="16"/>
        <v/>
      </c>
      <c r="J94" s="4" t="str">
        <f t="shared" si="17"/>
        <v/>
      </c>
      <c r="K94" s="5"/>
      <c r="L94" s="79"/>
      <c r="M94" s="18"/>
      <c r="N94" s="58" t="str">
        <f t="shared" si="18"/>
        <v/>
      </c>
    </row>
    <row r="95" spans="1:14" ht="12.95">
      <c r="A95" s="10">
        <f t="shared" si="13"/>
        <v>43279</v>
      </c>
      <c r="B95" s="7">
        <f t="shared" si="10"/>
        <v>4</v>
      </c>
      <c r="C95" s="7" t="str">
        <f t="shared" si="19"/>
        <v>Thursday</v>
      </c>
      <c r="D95" s="7" t="str">
        <f t="shared" si="11"/>
        <v>no</v>
      </c>
      <c r="E95" s="7">
        <f t="shared" si="14"/>
        <v>4</v>
      </c>
      <c r="F95" s="7">
        <f t="shared" si="15"/>
        <v>4</v>
      </c>
      <c r="G95" s="7">
        <f t="shared" si="12"/>
        <v>4</v>
      </c>
      <c r="H95" s="2"/>
      <c r="I95" s="11" t="str">
        <f t="shared" si="16"/>
        <v/>
      </c>
      <c r="J95" s="4" t="str">
        <f t="shared" si="17"/>
        <v/>
      </c>
      <c r="K95" s="5" t="str">
        <f>IF(AND(B95&lt;6,F95&lt;3),"am",IF(B95&lt;6,"pm",""))</f>
        <v>pm</v>
      </c>
      <c r="L95" s="124"/>
      <c r="M95" s="18"/>
      <c r="N95" s="58" t="str">
        <f t="shared" si="18"/>
        <v/>
      </c>
    </row>
    <row r="96" spans="1:14" ht="12.95">
      <c r="A96" s="10">
        <f t="shared" si="13"/>
        <v>43280</v>
      </c>
      <c r="B96" s="7">
        <f t="shared" si="10"/>
        <v>5</v>
      </c>
      <c r="C96" s="7" t="str">
        <f t="shared" si="19"/>
        <v>Friday</v>
      </c>
      <c r="D96" s="7" t="str">
        <f t="shared" si="11"/>
        <v>no</v>
      </c>
      <c r="E96" s="7">
        <f t="shared" si="14"/>
        <v>4</v>
      </c>
      <c r="F96" s="7">
        <f t="shared" si="15"/>
        <v>1</v>
      </c>
      <c r="G96" s="7">
        <f t="shared" si="12"/>
        <v>1</v>
      </c>
      <c r="H96" s="2"/>
      <c r="I96" s="11">
        <f t="shared" si="16"/>
        <v>43280</v>
      </c>
      <c r="J96" s="4" t="str">
        <f t="shared" si="17"/>
        <v>Friday</v>
      </c>
      <c r="K96" s="5" t="str">
        <f>IF(AND(B96&lt;6,F96&lt;3),"am",IF(B96&lt;6,"pm",""))</f>
        <v>am</v>
      </c>
      <c r="L96" s="79"/>
      <c r="M96" s="18"/>
      <c r="N96" s="58" t="str">
        <f t="shared" si="18"/>
        <v/>
      </c>
    </row>
    <row r="97" spans="1:14" ht="12.95">
      <c r="A97" s="10">
        <f t="shared" si="13"/>
        <v>43280</v>
      </c>
      <c r="B97" s="7">
        <f t="shared" si="10"/>
        <v>5</v>
      </c>
      <c r="C97" s="7" t="str">
        <f t="shared" si="19"/>
        <v>Friday</v>
      </c>
      <c r="D97" s="7" t="str">
        <f t="shared" si="11"/>
        <v>no</v>
      </c>
      <c r="E97" s="7">
        <f t="shared" si="14"/>
        <v>4</v>
      </c>
      <c r="F97" s="7">
        <f t="shared" si="15"/>
        <v>2</v>
      </c>
      <c r="G97" s="7">
        <f t="shared" si="12"/>
        <v>2</v>
      </c>
      <c r="H97" s="2"/>
      <c r="I97" s="11" t="str">
        <f t="shared" si="16"/>
        <v/>
      </c>
      <c r="J97" s="4" t="str">
        <f t="shared" si="17"/>
        <v/>
      </c>
      <c r="K97" s="5"/>
      <c r="L97" s="79"/>
      <c r="M97" s="18"/>
      <c r="N97" s="58" t="str">
        <f t="shared" si="18"/>
        <v/>
      </c>
    </row>
    <row r="98" spans="1:14" ht="12.95">
      <c r="A98" s="10">
        <f t="shared" si="13"/>
        <v>43280</v>
      </c>
      <c r="B98" s="7">
        <f t="shared" si="10"/>
        <v>5</v>
      </c>
      <c r="C98" s="7" t="str">
        <f t="shared" si="19"/>
        <v>Friday</v>
      </c>
      <c r="D98" s="7" t="str">
        <f t="shared" si="11"/>
        <v>no</v>
      </c>
      <c r="E98" s="7">
        <f t="shared" si="14"/>
        <v>4</v>
      </c>
      <c r="F98" s="7">
        <f t="shared" si="15"/>
        <v>3</v>
      </c>
      <c r="G98" s="7">
        <f t="shared" si="12"/>
        <v>3</v>
      </c>
      <c r="H98" s="2"/>
      <c r="I98" s="11" t="str">
        <f t="shared" si="16"/>
        <v/>
      </c>
      <c r="J98" s="4" t="str">
        <f t="shared" si="17"/>
        <v/>
      </c>
      <c r="K98" s="5" t="str">
        <f>IF(AND(B98&lt;6,F98&lt;3),"am",IF(B98&lt;6,"pm",""))</f>
        <v>pm</v>
      </c>
      <c r="L98" s="79"/>
      <c r="M98" s="18"/>
      <c r="N98" s="58" t="str">
        <f t="shared" si="18"/>
        <v/>
      </c>
    </row>
    <row r="99" spans="1:14" ht="12.95">
      <c r="A99" s="10">
        <f t="shared" si="13"/>
        <v>43280</v>
      </c>
      <c r="B99" s="7">
        <f t="shared" si="10"/>
        <v>5</v>
      </c>
      <c r="C99" s="7" t="str">
        <f t="shared" si="19"/>
        <v>Friday</v>
      </c>
      <c r="D99" s="7" t="str">
        <f t="shared" si="11"/>
        <v>no</v>
      </c>
      <c r="E99" s="7">
        <f t="shared" si="14"/>
        <v>4</v>
      </c>
      <c r="F99" s="7">
        <f t="shared" si="15"/>
        <v>4</v>
      </c>
      <c r="G99" s="7">
        <f t="shared" si="12"/>
        <v>4</v>
      </c>
      <c r="H99" s="2"/>
      <c r="I99" s="11" t="str">
        <f t="shared" si="16"/>
        <v/>
      </c>
      <c r="J99" s="4" t="str">
        <f t="shared" si="17"/>
        <v/>
      </c>
      <c r="K99" s="5"/>
      <c r="L99" s="79"/>
      <c r="M99" s="18"/>
      <c r="N99" s="58" t="str">
        <f t="shared" si="18"/>
        <v/>
      </c>
    </row>
    <row r="100" spans="1:14" ht="12.95">
      <c r="A100" s="10">
        <f>IF(F99&lt;E99,A99,A99+1)</f>
        <v>43281</v>
      </c>
      <c r="B100" s="7">
        <f t="shared" si="10"/>
        <v>6</v>
      </c>
      <c r="C100" s="7" t="str">
        <f t="shared" si="19"/>
        <v>Saturday</v>
      </c>
      <c r="D100" s="7" t="str">
        <f t="shared" si="11"/>
        <v>no</v>
      </c>
      <c r="E100" s="7">
        <f t="shared" si="14"/>
        <v>1</v>
      </c>
      <c r="F100" s="7">
        <f t="shared" si="15"/>
        <v>1</v>
      </c>
      <c r="G100" s="7">
        <f t="shared" si="12"/>
        <v>4</v>
      </c>
      <c r="H100" s="2"/>
      <c r="I100" s="11">
        <f t="shared" si="16"/>
        <v>43281</v>
      </c>
      <c r="J100" s="4" t="str">
        <f t="shared" si="17"/>
        <v>Saturday</v>
      </c>
      <c r="K100" s="5" t="str">
        <f>IF(AND(B100&lt;6,F100&lt;3),"am",IF(B100&lt;6,"pm",""))</f>
        <v/>
      </c>
      <c r="L100" s="124"/>
      <c r="M100" s="18"/>
      <c r="N100" s="58" t="str">
        <f t="shared" si="18"/>
        <v/>
      </c>
    </row>
    <row r="101" spans="1:14" ht="12.95">
      <c r="A101" s="10">
        <f>IF(F100&lt;E100,A100,A100+1)</f>
        <v>43282</v>
      </c>
      <c r="B101" s="7">
        <f t="shared" si="10"/>
        <v>7</v>
      </c>
      <c r="C101" s="7" t="str">
        <f t="shared" si="19"/>
        <v>Sunday</v>
      </c>
      <c r="D101" s="7" t="str">
        <f t="shared" si="11"/>
        <v>no</v>
      </c>
      <c r="E101" s="7">
        <f t="shared" si="14"/>
        <v>2</v>
      </c>
      <c r="F101" s="7">
        <f t="shared" si="15"/>
        <v>1</v>
      </c>
      <c r="G101" s="7">
        <f t="shared" si="12"/>
        <v>4</v>
      </c>
      <c r="H101" s="2"/>
      <c r="I101" s="11">
        <f t="shared" si="16"/>
        <v>43282</v>
      </c>
      <c r="J101" s="4" t="str">
        <f t="shared" si="17"/>
        <v>Sunday</v>
      </c>
      <c r="K101" s="5"/>
      <c r="L101" s="79"/>
      <c r="M101" s="18"/>
      <c r="N101" s="58" t="str">
        <f t="shared" si="18"/>
        <v/>
      </c>
    </row>
    <row r="102" spans="1:14" ht="12.95">
      <c r="A102" s="10">
        <f>IF(F101&lt;E101,A101,A101+1)</f>
        <v>43282</v>
      </c>
      <c r="B102" s="7">
        <f>WEEKDAY(A102,2)</f>
        <v>7</v>
      </c>
      <c r="C102" s="7" t="str">
        <f>CHOOSE(B102,"Monday","Tuesday","Wednesday","Thursday","Friday","Saturday","Sunday")</f>
        <v>Sunday</v>
      </c>
      <c r="D102" s="7" t="str">
        <f>IF(AND(B101=7,B102=7),"yes","no")</f>
        <v>yes</v>
      </c>
      <c r="E102" s="7">
        <f>IF(B102&lt;6,4,IF(B102=6,1,2))</f>
        <v>2</v>
      </c>
      <c r="F102" s="7">
        <f>IF(F101&lt;E101,F101+1,1)</f>
        <v>2</v>
      </c>
      <c r="G102" s="7" t="str">
        <f>IF(D102="yes","",IF(B102&lt;6,F102,IF(OR(B102=6,B102=7),4,"error")))</f>
        <v/>
      </c>
      <c r="H102" s="2"/>
      <c r="I102" s="11" t="str">
        <f>IF(F102=1,A102,"")</f>
        <v/>
      </c>
      <c r="J102" s="4" t="str">
        <f>IF(F102=1,C102,"")</f>
        <v/>
      </c>
      <c r="K102" s="5" t="str">
        <f>IF(AND(B102&lt;6,F102&lt;3),"am",IF(B102&lt;6,"pm",""))</f>
        <v/>
      </c>
      <c r="L102" s="79"/>
      <c r="M102" s="18"/>
      <c r="N102" s="58" t="str">
        <f>IF(M102="","",VLOOKUP(M102,comps,4,FALSE))</f>
        <v/>
      </c>
    </row>
    <row r="103" spans="1:14" ht="12.95">
      <c r="A103" s="10">
        <f>IF(F102&lt;E102,A102,A102+1)</f>
        <v>43283</v>
      </c>
      <c r="B103" s="7">
        <f>WEEKDAY(A103,2)</f>
        <v>1</v>
      </c>
      <c r="C103" s="7" t="str">
        <f>CHOOSE(B103,"Monday","Tuesday","Wednesday","Thursday","Friday","Saturday","Sunday")</f>
        <v>Monday</v>
      </c>
      <c r="D103" s="7" t="str">
        <f>IF(AND(B102=7,B103=7),"yes","no")</f>
        <v>no</v>
      </c>
      <c r="E103" s="7">
        <f>IF(B103&lt;6,4,IF(B103=6,1,2))</f>
        <v>4</v>
      </c>
      <c r="F103" s="7">
        <f>IF(F102&lt;E102,F102+1,1)</f>
        <v>1</v>
      </c>
      <c r="G103" s="7">
        <f>IF(D103="yes","",IF(B103&lt;6,F103,IF(OR(B103=6,B103=7),4,"error")))</f>
        <v>1</v>
      </c>
      <c r="H103" s="2"/>
      <c r="I103" s="11">
        <f>IF(F103=1,A103,"")</f>
        <v>43283</v>
      </c>
      <c r="J103" s="4" t="str">
        <f>IF(F103=1,C103,"")</f>
        <v>Monday</v>
      </c>
      <c r="K103" s="5" t="str">
        <f>IF(AND(B103&lt;6,F103&lt;3),"am",IF(B103&lt;6,"pm",""))</f>
        <v>am</v>
      </c>
      <c r="L103" s="79"/>
      <c r="M103" s="18"/>
      <c r="N103" s="58" t="str">
        <f>IF(M103="","",VLOOKUP(M103,comps,4,FALSE))</f>
        <v/>
      </c>
    </row>
  </sheetData>
  <mergeCells count="3">
    <mergeCell ref="I1:K1"/>
    <mergeCell ref="I2:J2"/>
    <mergeCell ref="K2:L2"/>
  </mergeCells>
  <conditionalFormatting sqref="I4:I100 I102:I103">
    <cfRule type="expression" dxfId="668" priority="16" stopIfTrue="1">
      <formula>$G4=1</formula>
    </cfRule>
    <cfRule type="expression" dxfId="667" priority="17" stopIfTrue="1">
      <formula>OR($G4=2,$G4=3)</formula>
    </cfRule>
    <cfRule type="expression" dxfId="666" priority="18" stopIfTrue="1">
      <formula>$G4=4</formula>
    </cfRule>
  </conditionalFormatting>
  <conditionalFormatting sqref="J4:J100 J102:J103">
    <cfRule type="expression" dxfId="665" priority="19" stopIfTrue="1">
      <formula>$G4=1</formula>
    </cfRule>
    <cfRule type="expression" dxfId="664" priority="20" stopIfTrue="1">
      <formula>OR($G4=2,$G4=3)</formula>
    </cfRule>
    <cfRule type="expression" dxfId="663" priority="21" stopIfTrue="1">
      <formula>$G4=4</formula>
    </cfRule>
  </conditionalFormatting>
  <conditionalFormatting sqref="K102:K103 K4:K100">
    <cfRule type="expression" dxfId="662" priority="22" stopIfTrue="1">
      <formula>$G4=1</formula>
    </cfRule>
    <cfRule type="expression" dxfId="661" priority="23" stopIfTrue="1">
      <formula>OR($G4=2,$G4=3)</formula>
    </cfRule>
    <cfRule type="expression" dxfId="660" priority="24" stopIfTrue="1">
      <formula>$G4=4</formula>
    </cfRule>
  </conditionalFormatting>
  <conditionalFormatting sqref="L102:L103 L4:L100">
    <cfRule type="expression" dxfId="659" priority="25" stopIfTrue="1">
      <formula>$G4=1</formula>
    </cfRule>
    <cfRule type="expression" dxfId="658" priority="26" stopIfTrue="1">
      <formula>OR($G4=2,$G4=3)</formula>
    </cfRule>
    <cfRule type="expression" dxfId="657" priority="27" stopIfTrue="1">
      <formula>$G4=4</formula>
    </cfRule>
  </conditionalFormatting>
  <conditionalFormatting sqref="M4:M100 M102:M103">
    <cfRule type="expression" dxfId="656" priority="28" stopIfTrue="1">
      <formula>$G4=1</formula>
    </cfRule>
    <cfRule type="expression" dxfId="655" priority="29" stopIfTrue="1">
      <formula>OR($G4=2,$G4=3)</formula>
    </cfRule>
    <cfRule type="expression" dxfId="654" priority="30" stopIfTrue="1">
      <formula>$G4=4</formula>
    </cfRule>
  </conditionalFormatting>
  <conditionalFormatting sqref="I101">
    <cfRule type="expression" dxfId="653" priority="1" stopIfTrue="1">
      <formula>$G101=1</formula>
    </cfRule>
    <cfRule type="expression" dxfId="652" priority="2" stopIfTrue="1">
      <formula>OR($G101=2,$G101=3)</formula>
    </cfRule>
    <cfRule type="expression" dxfId="651" priority="3" stopIfTrue="1">
      <formula>$G101=4</formula>
    </cfRule>
  </conditionalFormatting>
  <conditionalFormatting sqref="J101">
    <cfRule type="expression" dxfId="650" priority="4" stopIfTrue="1">
      <formula>$G101=1</formula>
    </cfRule>
    <cfRule type="expression" dxfId="649" priority="5" stopIfTrue="1">
      <formula>OR($G101=2,$G101=3)</formula>
    </cfRule>
    <cfRule type="expression" dxfId="648" priority="6" stopIfTrue="1">
      <formula>$G101=4</formula>
    </cfRule>
  </conditionalFormatting>
  <conditionalFormatting sqref="K101">
    <cfRule type="expression" dxfId="647" priority="7" stopIfTrue="1">
      <formula>$G101=1</formula>
    </cfRule>
    <cfRule type="expression" dxfId="646" priority="8" stopIfTrue="1">
      <formula>OR($G101=2,$G101=3)</formula>
    </cfRule>
    <cfRule type="expression" dxfId="645" priority="9" stopIfTrue="1">
      <formula>$G101=4</formula>
    </cfRule>
  </conditionalFormatting>
  <conditionalFormatting sqref="L101">
    <cfRule type="expression" dxfId="644" priority="10" stopIfTrue="1">
      <formula>$G101=1</formula>
    </cfRule>
    <cfRule type="expression" dxfId="643" priority="11" stopIfTrue="1">
      <formula>OR($G101=2,$G101=3)</formula>
    </cfRule>
    <cfRule type="expression" dxfId="642" priority="12" stopIfTrue="1">
      <formula>$G101=4</formula>
    </cfRule>
  </conditionalFormatting>
  <conditionalFormatting sqref="M101">
    <cfRule type="expression" dxfId="641" priority="13" stopIfTrue="1">
      <formula>$G101=1</formula>
    </cfRule>
    <cfRule type="expression" dxfId="640" priority="14" stopIfTrue="1">
      <formula>OR($G101=2,$G101=3)</formula>
    </cfRule>
    <cfRule type="expression" dxfId="639" priority="15" stopIfTrue="1">
      <formula>$G101=4</formula>
    </cfRule>
  </conditionalFormatting>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104"/>
  <sheetViews>
    <sheetView zoomScaleNormal="100" workbookViewId="0">
      <selection activeCell="A5" sqref="A5"/>
    </sheetView>
  </sheetViews>
  <sheetFormatPr defaultRowHeight="12.6"/>
  <cols>
    <col min="1" max="7" width="9.140625" customWidth="1"/>
    <col min="10" max="10" width="13.7109375" customWidth="1"/>
    <col min="12" max="12" width="35.42578125" style="116" customWidth="1"/>
    <col min="13" max="13" width="29.140625" customWidth="1"/>
    <col min="14" max="14" width="45.5703125" customWidth="1"/>
  </cols>
  <sheetData>
    <row r="1" spans="1:14" ht="63" customHeight="1">
      <c r="A1" s="9"/>
      <c r="B1" s="8"/>
      <c r="C1" s="8"/>
      <c r="D1" s="8"/>
      <c r="E1" s="8"/>
      <c r="F1" s="8"/>
      <c r="G1" s="8"/>
      <c r="H1" s="2"/>
      <c r="I1" s="226">
        <v>43282</v>
      </c>
      <c r="J1" s="227"/>
      <c r="K1" s="227"/>
      <c r="L1" s="74"/>
      <c r="M1" s="18"/>
      <c r="N1" s="58"/>
    </row>
    <row r="2" spans="1:14" ht="41.25" customHeight="1">
      <c r="A2" s="9" t="s">
        <v>223</v>
      </c>
      <c r="B2" s="8" t="s">
        <v>268</v>
      </c>
      <c r="C2" s="8" t="s">
        <v>269</v>
      </c>
      <c r="D2" s="8" t="s">
        <v>270</v>
      </c>
      <c r="E2" s="8" t="s">
        <v>271</v>
      </c>
      <c r="F2" s="8" t="s">
        <v>272</v>
      </c>
      <c r="G2" s="8" t="s">
        <v>273</v>
      </c>
      <c r="H2" s="2"/>
      <c r="I2" s="228" t="s">
        <v>223</v>
      </c>
      <c r="J2" s="229"/>
      <c r="K2" s="230" t="s">
        <v>225</v>
      </c>
      <c r="L2" s="231"/>
      <c r="M2" s="120" t="s">
        <v>274</v>
      </c>
      <c r="N2" s="58"/>
    </row>
    <row r="3" spans="1:14" ht="12.95">
      <c r="A3" s="10"/>
      <c r="B3" s="7"/>
      <c r="C3" s="7"/>
      <c r="D3" s="7"/>
      <c r="E3" s="7"/>
      <c r="F3" s="7"/>
      <c r="G3" s="7"/>
      <c r="H3" s="2"/>
      <c r="I3" s="12"/>
      <c r="J3" s="13"/>
      <c r="K3" s="14"/>
      <c r="L3" s="75"/>
      <c r="M3" s="19"/>
      <c r="N3" s="58"/>
    </row>
    <row r="4" spans="1:14" ht="12.95">
      <c r="A4" s="10">
        <f>I1</f>
        <v>43282</v>
      </c>
      <c r="B4" s="7">
        <f t="shared" ref="B4:B67" si="0">WEEKDAY(A4,2)</f>
        <v>7</v>
      </c>
      <c r="C4" s="7" t="s">
        <v>282</v>
      </c>
      <c r="D4" s="7" t="str">
        <f t="shared" ref="D4:D67" si="1">IF(AND(B3=7,B4=7),"yes","no")</f>
        <v>no</v>
      </c>
      <c r="E4" s="7">
        <v>4</v>
      </c>
      <c r="F4" s="7">
        <v>1</v>
      </c>
      <c r="G4" s="7">
        <f t="shared" ref="G4:G67" si="2">IF(D4="yes","",IF(B4&lt;6,F4,IF(OR(B4=6,B4=7),4,"error")))</f>
        <v>4</v>
      </c>
      <c r="H4" s="2"/>
      <c r="I4" s="11">
        <v>42401</v>
      </c>
      <c r="J4" s="4" t="str">
        <f>IF(F4=1,C4,"")</f>
        <v>Friday</v>
      </c>
      <c r="K4" s="5" t="str">
        <f>IF(AND(B4&lt;6,F4&lt;3),"am",IF(B4&lt;6,"pm",""))</f>
        <v/>
      </c>
      <c r="L4" s="79"/>
      <c r="M4" s="18"/>
      <c r="N4" s="58" t="str">
        <f t="shared" ref="N4:N67" si="3">IF(M4="","",VLOOKUP(M4,comps,4,FALSE))</f>
        <v/>
      </c>
    </row>
    <row r="5" spans="1:14" ht="12.95">
      <c r="A5" s="10">
        <f t="shared" ref="A5:A68" si="4">IF(F4&lt;E4,A4,A4+1)</f>
        <v>43282</v>
      </c>
      <c r="B5" s="7">
        <f t="shared" si="0"/>
        <v>7</v>
      </c>
      <c r="C5" s="7" t="s">
        <v>282</v>
      </c>
      <c r="D5" s="7" t="str">
        <f t="shared" si="1"/>
        <v>yes</v>
      </c>
      <c r="E5" s="7">
        <f t="shared" ref="E5:E68" si="5">IF(B5&lt;6,4,IF(B5=6,1,2))</f>
        <v>2</v>
      </c>
      <c r="F5" s="7">
        <f t="shared" ref="F5:F68" si="6">IF(F4&lt;E4,F4+1,1)</f>
        <v>2</v>
      </c>
      <c r="G5" s="7" t="str">
        <f t="shared" si="2"/>
        <v/>
      </c>
      <c r="H5" s="2"/>
      <c r="I5" s="11" t="str">
        <f t="shared" ref="I5:I68" si="7">IF(F5=1,A5,"")</f>
        <v/>
      </c>
      <c r="J5" s="4" t="str">
        <f t="shared" ref="J5:J68" si="8">IF(F5=1,C5,"")</f>
        <v/>
      </c>
      <c r="K5" s="5"/>
      <c r="L5" s="79"/>
      <c r="M5" s="18"/>
      <c r="N5" s="58" t="str">
        <f t="shared" si="3"/>
        <v/>
      </c>
    </row>
    <row r="6" spans="1:14" ht="12.95">
      <c r="A6" s="10">
        <f t="shared" si="4"/>
        <v>43283</v>
      </c>
      <c r="B6" s="7">
        <f t="shared" si="0"/>
        <v>1</v>
      </c>
      <c r="C6" s="7" t="s">
        <v>282</v>
      </c>
      <c r="D6" s="7" t="str">
        <f t="shared" si="1"/>
        <v>no</v>
      </c>
      <c r="E6" s="7">
        <f t="shared" si="5"/>
        <v>4</v>
      </c>
      <c r="F6" s="7">
        <f t="shared" si="6"/>
        <v>1</v>
      </c>
      <c r="G6" s="7">
        <f t="shared" si="2"/>
        <v>1</v>
      </c>
      <c r="H6" s="2"/>
      <c r="I6" s="11">
        <f t="shared" si="7"/>
        <v>43283</v>
      </c>
      <c r="J6" s="4" t="str">
        <f t="shared" si="8"/>
        <v>Friday</v>
      </c>
      <c r="K6" s="5" t="str">
        <f>IF(AND(B6&lt;6,F6&lt;3),"am",IF(B6&lt;6,"pm",""))</f>
        <v>am</v>
      </c>
      <c r="L6" s="79"/>
      <c r="M6" s="18"/>
      <c r="N6" s="58" t="str">
        <f t="shared" si="3"/>
        <v/>
      </c>
    </row>
    <row r="7" spans="1:14" ht="12.95">
      <c r="A7" s="10">
        <f t="shared" si="4"/>
        <v>43283</v>
      </c>
      <c r="B7" s="7">
        <f t="shared" si="0"/>
        <v>1</v>
      </c>
      <c r="C7" s="7" t="s">
        <v>282</v>
      </c>
      <c r="D7" s="7" t="str">
        <f t="shared" si="1"/>
        <v>no</v>
      </c>
      <c r="E7" s="7">
        <f t="shared" si="5"/>
        <v>4</v>
      </c>
      <c r="F7" s="7">
        <f t="shared" si="6"/>
        <v>2</v>
      </c>
      <c r="G7" s="7">
        <f t="shared" si="2"/>
        <v>2</v>
      </c>
      <c r="H7" s="2"/>
      <c r="I7" s="11" t="str">
        <f t="shared" si="7"/>
        <v/>
      </c>
      <c r="J7" s="4" t="str">
        <f t="shared" si="8"/>
        <v/>
      </c>
      <c r="K7" s="5"/>
      <c r="L7" s="79"/>
      <c r="M7" s="18"/>
      <c r="N7" s="58" t="str">
        <f t="shared" si="3"/>
        <v/>
      </c>
    </row>
    <row r="8" spans="1:14" ht="12.95">
      <c r="A8" s="10">
        <f t="shared" si="4"/>
        <v>43283</v>
      </c>
      <c r="B8" s="7">
        <f t="shared" si="0"/>
        <v>1</v>
      </c>
      <c r="C8" s="7" t="s">
        <v>277</v>
      </c>
      <c r="D8" s="7" t="str">
        <f t="shared" si="1"/>
        <v>no</v>
      </c>
      <c r="E8" s="7">
        <f t="shared" si="5"/>
        <v>4</v>
      </c>
      <c r="F8" s="7">
        <f t="shared" si="6"/>
        <v>3</v>
      </c>
      <c r="G8" s="7">
        <f t="shared" si="2"/>
        <v>3</v>
      </c>
      <c r="H8" s="2"/>
      <c r="I8" s="11" t="str">
        <f t="shared" si="7"/>
        <v/>
      </c>
      <c r="J8" s="4" t="str">
        <f t="shared" si="8"/>
        <v/>
      </c>
      <c r="K8" s="5" t="str">
        <f>IF(AND(B8&lt;6,F8&lt;3),"am",IF(B8&lt;6,"pm",""))</f>
        <v>pm</v>
      </c>
      <c r="L8" s="79"/>
      <c r="M8" s="18"/>
      <c r="N8" s="58" t="str">
        <f t="shared" si="3"/>
        <v/>
      </c>
    </row>
    <row r="9" spans="1:14" ht="12.95">
      <c r="A9" s="10">
        <f t="shared" si="4"/>
        <v>43283</v>
      </c>
      <c r="B9" s="7">
        <f t="shared" si="0"/>
        <v>1</v>
      </c>
      <c r="C9" s="7" t="s">
        <v>278</v>
      </c>
      <c r="D9" s="7" t="str">
        <f t="shared" si="1"/>
        <v>no</v>
      </c>
      <c r="E9" s="7">
        <f t="shared" si="5"/>
        <v>4</v>
      </c>
      <c r="F9" s="7">
        <f t="shared" si="6"/>
        <v>4</v>
      </c>
      <c r="G9" s="7">
        <f t="shared" si="2"/>
        <v>4</v>
      </c>
      <c r="H9" s="2"/>
      <c r="I9" s="11" t="str">
        <f t="shared" si="7"/>
        <v/>
      </c>
      <c r="J9" s="4" t="str">
        <f t="shared" si="8"/>
        <v/>
      </c>
      <c r="K9" s="5"/>
      <c r="L9" s="79"/>
      <c r="M9" s="18"/>
      <c r="N9" s="58" t="str">
        <f t="shared" si="3"/>
        <v/>
      </c>
    </row>
    <row r="10" spans="1:14" ht="12.95">
      <c r="A10" s="10">
        <f t="shared" si="4"/>
        <v>43284</v>
      </c>
      <c r="B10" s="7">
        <f t="shared" si="0"/>
        <v>2</v>
      </c>
      <c r="C10" s="7" t="str">
        <f t="shared" ref="C10:C73" si="9">CHOOSE(B10,"Monday","Tuesday","Wednesday","Thursday","Friday","Saturday","Sunday")</f>
        <v>Tuesday</v>
      </c>
      <c r="D10" s="7" t="str">
        <f t="shared" si="1"/>
        <v>no</v>
      </c>
      <c r="E10" s="7">
        <f t="shared" si="5"/>
        <v>4</v>
      </c>
      <c r="F10" s="7">
        <f t="shared" si="6"/>
        <v>1</v>
      </c>
      <c r="G10" s="7">
        <f t="shared" si="2"/>
        <v>1</v>
      </c>
      <c r="H10" s="2"/>
      <c r="I10" s="11">
        <f t="shared" si="7"/>
        <v>43284</v>
      </c>
      <c r="J10" s="4" t="str">
        <f t="shared" si="8"/>
        <v>Tuesday</v>
      </c>
      <c r="K10" s="5" t="str">
        <f>IF(AND(B10&lt;6,F10&lt;3),"am",IF(B10&lt;6,"pm",""))</f>
        <v>am</v>
      </c>
      <c r="L10" s="79"/>
      <c r="M10" s="18"/>
      <c r="N10" s="58" t="str">
        <f t="shared" si="3"/>
        <v/>
      </c>
    </row>
    <row r="11" spans="1:14" ht="12.95">
      <c r="A11" s="10">
        <f t="shared" si="4"/>
        <v>43284</v>
      </c>
      <c r="B11" s="7">
        <f t="shared" si="0"/>
        <v>2</v>
      </c>
      <c r="C11" s="7" t="str">
        <f t="shared" si="9"/>
        <v>Tuesday</v>
      </c>
      <c r="D11" s="7" t="str">
        <f t="shared" si="1"/>
        <v>no</v>
      </c>
      <c r="E11" s="7">
        <f t="shared" si="5"/>
        <v>4</v>
      </c>
      <c r="F11" s="7">
        <f t="shared" si="6"/>
        <v>2</v>
      </c>
      <c r="G11" s="7">
        <f t="shared" si="2"/>
        <v>2</v>
      </c>
      <c r="H11" s="2"/>
      <c r="I11" s="11" t="str">
        <f t="shared" si="7"/>
        <v/>
      </c>
      <c r="J11" s="4" t="str">
        <f t="shared" si="8"/>
        <v/>
      </c>
      <c r="K11" s="5"/>
      <c r="L11" s="79"/>
      <c r="M11" s="18"/>
      <c r="N11" s="58" t="str">
        <f t="shared" si="3"/>
        <v/>
      </c>
    </row>
    <row r="12" spans="1:14" ht="12.95">
      <c r="A12" s="10">
        <f t="shared" si="4"/>
        <v>43284</v>
      </c>
      <c r="B12" s="7">
        <f t="shared" si="0"/>
        <v>2</v>
      </c>
      <c r="C12" s="7" t="str">
        <f t="shared" si="9"/>
        <v>Tuesday</v>
      </c>
      <c r="D12" s="7" t="str">
        <f t="shared" si="1"/>
        <v>no</v>
      </c>
      <c r="E12" s="7">
        <f t="shared" si="5"/>
        <v>4</v>
      </c>
      <c r="F12" s="7">
        <f t="shared" si="6"/>
        <v>3</v>
      </c>
      <c r="G12" s="7">
        <f t="shared" si="2"/>
        <v>3</v>
      </c>
      <c r="H12" s="2"/>
      <c r="I12" s="11" t="str">
        <f t="shared" si="7"/>
        <v/>
      </c>
      <c r="J12" s="4" t="str">
        <f t="shared" si="8"/>
        <v/>
      </c>
      <c r="K12" s="5" t="str">
        <f>IF(AND(B12&lt;6,F12&lt;3),"am",IF(B12&lt;6,"pm",""))</f>
        <v>pm</v>
      </c>
      <c r="L12" s="79"/>
      <c r="M12" s="18"/>
      <c r="N12" s="58" t="str">
        <f t="shared" si="3"/>
        <v/>
      </c>
    </row>
    <row r="13" spans="1:14" ht="12.95">
      <c r="A13" s="10">
        <f t="shared" si="4"/>
        <v>43284</v>
      </c>
      <c r="B13" s="7">
        <f t="shared" si="0"/>
        <v>2</v>
      </c>
      <c r="C13" s="7" t="str">
        <f t="shared" si="9"/>
        <v>Tuesday</v>
      </c>
      <c r="D13" s="7" t="str">
        <f t="shared" si="1"/>
        <v>no</v>
      </c>
      <c r="E13" s="7">
        <f t="shared" si="5"/>
        <v>4</v>
      </c>
      <c r="F13" s="7">
        <f t="shared" si="6"/>
        <v>4</v>
      </c>
      <c r="G13" s="7">
        <f t="shared" si="2"/>
        <v>4</v>
      </c>
      <c r="H13" s="2"/>
      <c r="I13" s="11" t="str">
        <f t="shared" si="7"/>
        <v/>
      </c>
      <c r="J13" s="4" t="str">
        <f t="shared" si="8"/>
        <v/>
      </c>
      <c r="K13" s="5"/>
      <c r="L13" s="79"/>
      <c r="M13" s="18"/>
      <c r="N13" s="58" t="str">
        <f t="shared" si="3"/>
        <v/>
      </c>
    </row>
    <row r="14" spans="1:14" ht="12.95">
      <c r="A14" s="10">
        <f t="shared" si="4"/>
        <v>43285</v>
      </c>
      <c r="B14" s="7">
        <f t="shared" si="0"/>
        <v>3</v>
      </c>
      <c r="C14" s="7" t="str">
        <f t="shared" si="9"/>
        <v>Wednesday</v>
      </c>
      <c r="D14" s="7" t="str">
        <f t="shared" si="1"/>
        <v>no</v>
      </c>
      <c r="E14" s="7">
        <f t="shared" si="5"/>
        <v>4</v>
      </c>
      <c r="F14" s="7">
        <f t="shared" si="6"/>
        <v>1</v>
      </c>
      <c r="G14" s="7">
        <f t="shared" si="2"/>
        <v>1</v>
      </c>
      <c r="H14" s="2"/>
      <c r="I14" s="11">
        <f t="shared" si="7"/>
        <v>43285</v>
      </c>
      <c r="J14" s="4" t="str">
        <f t="shared" si="8"/>
        <v>Wednesday</v>
      </c>
      <c r="K14" s="5" t="str">
        <f>IF(AND(B14&lt;6,F14&lt;3),"am",IF(B14&lt;6,"pm",""))</f>
        <v>am</v>
      </c>
      <c r="L14" s="79"/>
      <c r="M14" s="18"/>
      <c r="N14" s="58" t="str">
        <f t="shared" si="3"/>
        <v/>
      </c>
    </row>
    <row r="15" spans="1:14" ht="12.95">
      <c r="A15" s="10">
        <f t="shared" si="4"/>
        <v>43285</v>
      </c>
      <c r="B15" s="7">
        <f t="shared" si="0"/>
        <v>3</v>
      </c>
      <c r="C15" s="7" t="str">
        <f t="shared" si="9"/>
        <v>Wednesday</v>
      </c>
      <c r="D15" s="7" t="str">
        <f t="shared" si="1"/>
        <v>no</v>
      </c>
      <c r="E15" s="7">
        <f t="shared" si="5"/>
        <v>4</v>
      </c>
      <c r="F15" s="7">
        <f t="shared" si="6"/>
        <v>2</v>
      </c>
      <c r="G15" s="7">
        <f t="shared" si="2"/>
        <v>2</v>
      </c>
      <c r="H15" s="2"/>
      <c r="I15" s="11" t="str">
        <f t="shared" si="7"/>
        <v/>
      </c>
      <c r="J15" s="4" t="str">
        <f t="shared" si="8"/>
        <v/>
      </c>
      <c r="K15" s="5"/>
      <c r="L15" s="79"/>
      <c r="M15" s="18"/>
      <c r="N15" s="58" t="str">
        <f t="shared" si="3"/>
        <v/>
      </c>
    </row>
    <row r="16" spans="1:14" ht="12.95">
      <c r="A16" s="10">
        <f t="shared" si="4"/>
        <v>43285</v>
      </c>
      <c r="B16" s="7">
        <f t="shared" si="0"/>
        <v>3</v>
      </c>
      <c r="C16" s="7" t="str">
        <f t="shared" si="9"/>
        <v>Wednesday</v>
      </c>
      <c r="D16" s="7" t="str">
        <f t="shared" si="1"/>
        <v>no</v>
      </c>
      <c r="E16" s="7">
        <f t="shared" si="5"/>
        <v>4</v>
      </c>
      <c r="F16" s="7">
        <f t="shared" si="6"/>
        <v>3</v>
      </c>
      <c r="G16" s="7">
        <f t="shared" si="2"/>
        <v>3</v>
      </c>
      <c r="H16" s="2"/>
      <c r="I16" s="11" t="str">
        <f t="shared" si="7"/>
        <v/>
      </c>
      <c r="J16" s="4" t="str">
        <f t="shared" si="8"/>
        <v/>
      </c>
      <c r="K16" s="5" t="str">
        <f>IF(AND(B16&lt;6,F16&lt;3),"am",IF(B16&lt;6,"pm",""))</f>
        <v>pm</v>
      </c>
      <c r="L16" s="79"/>
      <c r="M16" s="18"/>
      <c r="N16" s="58" t="str">
        <f t="shared" si="3"/>
        <v/>
      </c>
    </row>
    <row r="17" spans="1:14" ht="12.95">
      <c r="A17" s="10">
        <f t="shared" si="4"/>
        <v>43285</v>
      </c>
      <c r="B17" s="7">
        <f t="shared" si="0"/>
        <v>3</v>
      </c>
      <c r="C17" s="7" t="str">
        <f t="shared" si="9"/>
        <v>Wednesday</v>
      </c>
      <c r="D17" s="7" t="str">
        <f t="shared" si="1"/>
        <v>no</v>
      </c>
      <c r="E17" s="7">
        <f t="shared" si="5"/>
        <v>4</v>
      </c>
      <c r="F17" s="7">
        <f t="shared" si="6"/>
        <v>4</v>
      </c>
      <c r="G17" s="7">
        <f t="shared" si="2"/>
        <v>4</v>
      </c>
      <c r="H17" s="2"/>
      <c r="I17" s="11" t="str">
        <f t="shared" si="7"/>
        <v/>
      </c>
      <c r="J17" s="4" t="str">
        <f t="shared" si="8"/>
        <v/>
      </c>
      <c r="K17" s="5"/>
      <c r="L17" s="79"/>
      <c r="M17" s="18"/>
      <c r="N17" s="58" t="str">
        <f t="shared" si="3"/>
        <v/>
      </c>
    </row>
    <row r="18" spans="1:14" ht="12.95">
      <c r="A18" s="10">
        <f t="shared" si="4"/>
        <v>43286</v>
      </c>
      <c r="B18" s="7">
        <f t="shared" si="0"/>
        <v>4</v>
      </c>
      <c r="C18" s="7" t="str">
        <f t="shared" si="9"/>
        <v>Thursday</v>
      </c>
      <c r="D18" s="7" t="str">
        <f t="shared" si="1"/>
        <v>no</v>
      </c>
      <c r="E18" s="7">
        <f t="shared" si="5"/>
        <v>4</v>
      </c>
      <c r="F18" s="7">
        <f t="shared" si="6"/>
        <v>1</v>
      </c>
      <c r="G18" s="7">
        <f t="shared" si="2"/>
        <v>1</v>
      </c>
      <c r="H18" s="2"/>
      <c r="I18" s="11">
        <f t="shared" si="7"/>
        <v>43286</v>
      </c>
      <c r="J18" s="4" t="str">
        <f t="shared" si="8"/>
        <v>Thursday</v>
      </c>
      <c r="K18" s="5" t="str">
        <f>IF(AND(B18&lt;6,F18&lt;3),"am",IF(B18&lt;6,"pm",""))</f>
        <v>am</v>
      </c>
      <c r="L18" s="79"/>
      <c r="M18" s="18"/>
      <c r="N18" s="58" t="str">
        <f t="shared" si="3"/>
        <v/>
      </c>
    </row>
    <row r="19" spans="1:14" ht="12.95">
      <c r="A19" s="10">
        <f t="shared" si="4"/>
        <v>43286</v>
      </c>
      <c r="B19" s="7">
        <f t="shared" si="0"/>
        <v>4</v>
      </c>
      <c r="C19" s="7" t="str">
        <f t="shared" si="9"/>
        <v>Thursday</v>
      </c>
      <c r="D19" s="7" t="str">
        <f t="shared" si="1"/>
        <v>no</v>
      </c>
      <c r="E19" s="7">
        <f t="shared" si="5"/>
        <v>4</v>
      </c>
      <c r="F19" s="7">
        <f t="shared" si="6"/>
        <v>2</v>
      </c>
      <c r="G19" s="7">
        <f t="shared" si="2"/>
        <v>2</v>
      </c>
      <c r="H19" s="2"/>
      <c r="I19" s="11" t="str">
        <f t="shared" si="7"/>
        <v/>
      </c>
      <c r="J19" s="4" t="str">
        <f t="shared" si="8"/>
        <v/>
      </c>
      <c r="K19" s="5"/>
      <c r="L19" s="79"/>
      <c r="M19" s="18"/>
      <c r="N19" s="58" t="str">
        <f t="shared" si="3"/>
        <v/>
      </c>
    </row>
    <row r="20" spans="1:14" ht="12.95">
      <c r="A20" s="10">
        <f t="shared" si="4"/>
        <v>43286</v>
      </c>
      <c r="B20" s="7">
        <f t="shared" si="0"/>
        <v>4</v>
      </c>
      <c r="C20" s="7" t="str">
        <f t="shared" si="9"/>
        <v>Thursday</v>
      </c>
      <c r="D20" s="7" t="str">
        <f t="shared" si="1"/>
        <v>no</v>
      </c>
      <c r="E20" s="7">
        <f t="shared" si="5"/>
        <v>4</v>
      </c>
      <c r="F20" s="7">
        <f t="shared" si="6"/>
        <v>3</v>
      </c>
      <c r="G20" s="7">
        <f t="shared" si="2"/>
        <v>3</v>
      </c>
      <c r="H20" s="2"/>
      <c r="I20" s="11" t="str">
        <f t="shared" si="7"/>
        <v/>
      </c>
      <c r="J20" s="4" t="str">
        <f t="shared" si="8"/>
        <v/>
      </c>
      <c r="K20" s="5" t="str">
        <f>IF(AND(B20&lt;6,F20&lt;3),"am",IF(B20&lt;6,"pm",""))</f>
        <v>pm</v>
      </c>
      <c r="L20" s="79"/>
      <c r="M20" s="18"/>
      <c r="N20" s="58" t="str">
        <f t="shared" si="3"/>
        <v/>
      </c>
    </row>
    <row r="21" spans="1:14" ht="12.95">
      <c r="A21" s="10">
        <f t="shared" si="4"/>
        <v>43286</v>
      </c>
      <c r="B21" s="7">
        <f t="shared" si="0"/>
        <v>4</v>
      </c>
      <c r="C21" s="7" t="str">
        <f t="shared" si="9"/>
        <v>Thursday</v>
      </c>
      <c r="D21" s="7" t="str">
        <f t="shared" si="1"/>
        <v>no</v>
      </c>
      <c r="E21" s="7">
        <f t="shared" si="5"/>
        <v>4</v>
      </c>
      <c r="F21" s="7">
        <f t="shared" si="6"/>
        <v>4</v>
      </c>
      <c r="G21" s="7">
        <f t="shared" si="2"/>
        <v>4</v>
      </c>
      <c r="H21" s="2"/>
      <c r="I21" s="11" t="str">
        <f t="shared" si="7"/>
        <v/>
      </c>
      <c r="J21" s="4" t="str">
        <f t="shared" si="8"/>
        <v/>
      </c>
      <c r="K21" s="5"/>
      <c r="L21" s="79"/>
      <c r="M21" s="18"/>
      <c r="N21" s="58" t="str">
        <f t="shared" si="3"/>
        <v/>
      </c>
    </row>
    <row r="22" spans="1:14" ht="12.95">
      <c r="A22" s="10">
        <f t="shared" si="4"/>
        <v>43287</v>
      </c>
      <c r="B22" s="7">
        <f t="shared" si="0"/>
        <v>5</v>
      </c>
      <c r="C22" s="7" t="str">
        <f t="shared" si="9"/>
        <v>Friday</v>
      </c>
      <c r="D22" s="7" t="str">
        <f t="shared" si="1"/>
        <v>no</v>
      </c>
      <c r="E22" s="7">
        <f t="shared" si="5"/>
        <v>4</v>
      </c>
      <c r="F22" s="7">
        <f t="shared" si="6"/>
        <v>1</v>
      </c>
      <c r="G22" s="7">
        <f t="shared" si="2"/>
        <v>1</v>
      </c>
      <c r="H22" s="2"/>
      <c r="I22" s="11">
        <f t="shared" si="7"/>
        <v>43287</v>
      </c>
      <c r="J22" s="4" t="str">
        <f t="shared" si="8"/>
        <v>Friday</v>
      </c>
      <c r="K22" s="5" t="str">
        <f>IF(AND(B22&lt;6,F22&lt;3),"am",IF(B22&lt;6,"pm",""))</f>
        <v>am</v>
      </c>
      <c r="L22" s="79"/>
      <c r="M22" s="18"/>
      <c r="N22" s="58" t="str">
        <f t="shared" si="3"/>
        <v/>
      </c>
    </row>
    <row r="23" spans="1:14" ht="12.95">
      <c r="A23" s="10">
        <f t="shared" si="4"/>
        <v>43287</v>
      </c>
      <c r="B23" s="7">
        <f t="shared" si="0"/>
        <v>5</v>
      </c>
      <c r="C23" s="7" t="str">
        <f t="shared" si="9"/>
        <v>Friday</v>
      </c>
      <c r="D23" s="7" t="str">
        <f t="shared" si="1"/>
        <v>no</v>
      </c>
      <c r="E23" s="7">
        <f t="shared" si="5"/>
        <v>4</v>
      </c>
      <c r="F23" s="7">
        <f t="shared" si="6"/>
        <v>2</v>
      </c>
      <c r="G23" s="7">
        <f t="shared" si="2"/>
        <v>2</v>
      </c>
      <c r="H23" s="2"/>
      <c r="I23" s="11" t="str">
        <f t="shared" si="7"/>
        <v/>
      </c>
      <c r="J23" s="4" t="str">
        <f t="shared" si="8"/>
        <v/>
      </c>
      <c r="K23" s="5"/>
      <c r="L23" s="79"/>
      <c r="M23" s="18"/>
      <c r="N23" s="58" t="str">
        <f t="shared" si="3"/>
        <v/>
      </c>
    </row>
    <row r="24" spans="1:14" ht="12.95">
      <c r="A24" s="10">
        <f t="shared" si="4"/>
        <v>43287</v>
      </c>
      <c r="B24" s="7">
        <f t="shared" si="0"/>
        <v>5</v>
      </c>
      <c r="C24" s="7" t="str">
        <f t="shared" si="9"/>
        <v>Friday</v>
      </c>
      <c r="D24" s="7" t="str">
        <f t="shared" si="1"/>
        <v>no</v>
      </c>
      <c r="E24" s="7">
        <f t="shared" si="5"/>
        <v>4</v>
      </c>
      <c r="F24" s="7">
        <f t="shared" si="6"/>
        <v>3</v>
      </c>
      <c r="G24" s="7">
        <f t="shared" si="2"/>
        <v>3</v>
      </c>
      <c r="H24" s="2"/>
      <c r="I24" s="11" t="str">
        <f t="shared" si="7"/>
        <v/>
      </c>
      <c r="J24" s="4" t="str">
        <f t="shared" si="8"/>
        <v/>
      </c>
      <c r="K24" s="5" t="str">
        <f>IF(AND(B24&lt;6,F24&lt;3),"am",IF(B24&lt;6,"pm",""))</f>
        <v>pm</v>
      </c>
      <c r="L24" s="79"/>
      <c r="M24" s="18"/>
      <c r="N24" s="58" t="str">
        <f t="shared" si="3"/>
        <v/>
      </c>
    </row>
    <row r="25" spans="1:14" ht="12.95">
      <c r="A25" s="10">
        <f t="shared" si="4"/>
        <v>43287</v>
      </c>
      <c r="B25" s="7">
        <f t="shared" si="0"/>
        <v>5</v>
      </c>
      <c r="C25" s="7" t="str">
        <f t="shared" si="9"/>
        <v>Friday</v>
      </c>
      <c r="D25" s="7" t="str">
        <f t="shared" si="1"/>
        <v>no</v>
      </c>
      <c r="E25" s="7">
        <f t="shared" si="5"/>
        <v>4</v>
      </c>
      <c r="F25" s="7">
        <f t="shared" si="6"/>
        <v>4</v>
      </c>
      <c r="G25" s="7">
        <f t="shared" si="2"/>
        <v>4</v>
      </c>
      <c r="H25" s="2"/>
      <c r="I25" s="11" t="str">
        <f t="shared" si="7"/>
        <v/>
      </c>
      <c r="J25" s="4" t="str">
        <f t="shared" si="8"/>
        <v/>
      </c>
      <c r="K25" s="5"/>
      <c r="L25" s="79"/>
      <c r="M25" s="18"/>
      <c r="N25" s="58" t="str">
        <f t="shared" si="3"/>
        <v/>
      </c>
    </row>
    <row r="26" spans="1:14" ht="12.95">
      <c r="A26" s="10">
        <f t="shared" si="4"/>
        <v>43288</v>
      </c>
      <c r="B26" s="7">
        <f t="shared" si="0"/>
        <v>6</v>
      </c>
      <c r="C26" s="7" t="str">
        <f t="shared" si="9"/>
        <v>Saturday</v>
      </c>
      <c r="D26" s="7" t="str">
        <f t="shared" si="1"/>
        <v>no</v>
      </c>
      <c r="E26" s="7">
        <f t="shared" si="5"/>
        <v>1</v>
      </c>
      <c r="F26" s="7">
        <f t="shared" si="6"/>
        <v>1</v>
      </c>
      <c r="G26" s="7">
        <f t="shared" si="2"/>
        <v>4</v>
      </c>
      <c r="H26" s="2"/>
      <c r="I26" s="11">
        <f t="shared" si="7"/>
        <v>43288</v>
      </c>
      <c r="J26" s="4" t="str">
        <f t="shared" si="8"/>
        <v>Saturday</v>
      </c>
      <c r="K26" s="5"/>
      <c r="L26" s="79"/>
      <c r="M26" s="18"/>
      <c r="N26" s="58" t="str">
        <f t="shared" si="3"/>
        <v/>
      </c>
    </row>
    <row r="27" spans="1:14" ht="12.95">
      <c r="A27" s="10">
        <f t="shared" si="4"/>
        <v>43289</v>
      </c>
      <c r="B27" s="7">
        <f t="shared" si="0"/>
        <v>7</v>
      </c>
      <c r="C27" s="7" t="str">
        <f t="shared" si="9"/>
        <v>Sunday</v>
      </c>
      <c r="D27" s="7" t="str">
        <f t="shared" si="1"/>
        <v>no</v>
      </c>
      <c r="E27" s="7">
        <f t="shared" si="5"/>
        <v>2</v>
      </c>
      <c r="F27" s="7">
        <f t="shared" si="6"/>
        <v>1</v>
      </c>
      <c r="G27" s="7">
        <f t="shared" si="2"/>
        <v>4</v>
      </c>
      <c r="H27" s="2"/>
      <c r="I27" s="11">
        <f t="shared" si="7"/>
        <v>43289</v>
      </c>
      <c r="J27" s="4" t="str">
        <f t="shared" si="8"/>
        <v>Sunday</v>
      </c>
      <c r="K27" s="5" t="str">
        <f>IF(AND(B27&lt;6,F27&lt;3),"am",IF(B27&lt;6,"pm",""))</f>
        <v/>
      </c>
      <c r="L27" s="79"/>
      <c r="M27" s="18"/>
      <c r="N27" s="58" t="str">
        <f t="shared" si="3"/>
        <v/>
      </c>
    </row>
    <row r="28" spans="1:14" ht="12.95">
      <c r="A28" s="10">
        <f t="shared" si="4"/>
        <v>43289</v>
      </c>
      <c r="B28" s="7">
        <f t="shared" si="0"/>
        <v>7</v>
      </c>
      <c r="C28" s="7" t="str">
        <f t="shared" si="9"/>
        <v>Sunday</v>
      </c>
      <c r="D28" s="7" t="str">
        <f t="shared" si="1"/>
        <v>yes</v>
      </c>
      <c r="E28" s="7">
        <f t="shared" si="5"/>
        <v>2</v>
      </c>
      <c r="F28" s="7">
        <f t="shared" si="6"/>
        <v>2</v>
      </c>
      <c r="G28" s="7" t="str">
        <f t="shared" si="2"/>
        <v/>
      </c>
      <c r="H28" s="2"/>
      <c r="I28" s="11" t="str">
        <f t="shared" si="7"/>
        <v/>
      </c>
      <c r="J28" s="4" t="str">
        <f t="shared" si="8"/>
        <v/>
      </c>
      <c r="K28" s="5"/>
      <c r="L28" s="79"/>
      <c r="M28" s="18"/>
      <c r="N28" s="58" t="str">
        <f t="shared" si="3"/>
        <v/>
      </c>
    </row>
    <row r="29" spans="1:14" ht="12.95">
      <c r="A29" s="10">
        <f t="shared" si="4"/>
        <v>43290</v>
      </c>
      <c r="B29" s="7">
        <f t="shared" si="0"/>
        <v>1</v>
      </c>
      <c r="C29" s="7" t="str">
        <f t="shared" si="9"/>
        <v>Monday</v>
      </c>
      <c r="D29" s="7" t="str">
        <f t="shared" si="1"/>
        <v>no</v>
      </c>
      <c r="E29" s="7">
        <f t="shared" si="5"/>
        <v>4</v>
      </c>
      <c r="F29" s="7">
        <f t="shared" si="6"/>
        <v>1</v>
      </c>
      <c r="G29" s="7">
        <f t="shared" si="2"/>
        <v>1</v>
      </c>
      <c r="H29" s="2"/>
      <c r="I29" s="11">
        <f t="shared" si="7"/>
        <v>43290</v>
      </c>
      <c r="J29" s="4" t="str">
        <f t="shared" si="8"/>
        <v>Monday</v>
      </c>
      <c r="K29" s="5" t="str">
        <f>IF(AND(B29&lt;6,F29&lt;3),"am",IF(B29&lt;6,"pm",""))</f>
        <v>am</v>
      </c>
      <c r="L29" s="79"/>
      <c r="M29" s="18"/>
      <c r="N29" s="58" t="str">
        <f t="shared" si="3"/>
        <v/>
      </c>
    </row>
    <row r="30" spans="1:14" ht="12.95">
      <c r="A30" s="10">
        <f t="shared" si="4"/>
        <v>43290</v>
      </c>
      <c r="B30" s="7">
        <f t="shared" si="0"/>
        <v>1</v>
      </c>
      <c r="C30" s="7" t="str">
        <f t="shared" si="9"/>
        <v>Monday</v>
      </c>
      <c r="D30" s="7" t="str">
        <f t="shared" si="1"/>
        <v>no</v>
      </c>
      <c r="E30" s="7">
        <f t="shared" si="5"/>
        <v>4</v>
      </c>
      <c r="F30" s="7">
        <f t="shared" si="6"/>
        <v>2</v>
      </c>
      <c r="G30" s="7">
        <f t="shared" si="2"/>
        <v>2</v>
      </c>
      <c r="H30" s="2"/>
      <c r="I30" s="11" t="str">
        <f t="shared" si="7"/>
        <v/>
      </c>
      <c r="J30" s="4" t="str">
        <f t="shared" si="8"/>
        <v/>
      </c>
      <c r="K30" s="5"/>
      <c r="L30" s="79"/>
      <c r="M30" s="18"/>
      <c r="N30" s="58" t="str">
        <f t="shared" si="3"/>
        <v/>
      </c>
    </row>
    <row r="31" spans="1:14" ht="12.95">
      <c r="A31" s="10">
        <f t="shared" si="4"/>
        <v>43290</v>
      </c>
      <c r="B31" s="7">
        <f t="shared" si="0"/>
        <v>1</v>
      </c>
      <c r="C31" s="7" t="str">
        <f t="shared" si="9"/>
        <v>Monday</v>
      </c>
      <c r="D31" s="7" t="str">
        <f t="shared" si="1"/>
        <v>no</v>
      </c>
      <c r="E31" s="7">
        <f t="shared" si="5"/>
        <v>4</v>
      </c>
      <c r="F31" s="7">
        <f t="shared" si="6"/>
        <v>3</v>
      </c>
      <c r="G31" s="7">
        <f t="shared" si="2"/>
        <v>3</v>
      </c>
      <c r="H31" s="2"/>
      <c r="I31" s="11" t="str">
        <f t="shared" si="7"/>
        <v/>
      </c>
      <c r="J31" s="4" t="str">
        <f t="shared" si="8"/>
        <v/>
      </c>
      <c r="K31" s="5" t="str">
        <f>IF(AND(B31&lt;6,F31&lt;3),"am",IF(B31&lt;6,"pm",""))</f>
        <v>pm</v>
      </c>
      <c r="L31" s="79"/>
      <c r="M31" s="18"/>
      <c r="N31" s="58" t="str">
        <f t="shared" si="3"/>
        <v/>
      </c>
    </row>
    <row r="32" spans="1:14" ht="12.95">
      <c r="A32" s="10">
        <f t="shared" si="4"/>
        <v>43290</v>
      </c>
      <c r="B32" s="7">
        <f t="shared" si="0"/>
        <v>1</v>
      </c>
      <c r="C32" s="7" t="str">
        <f t="shared" si="9"/>
        <v>Monday</v>
      </c>
      <c r="D32" s="7" t="str">
        <f t="shared" si="1"/>
        <v>no</v>
      </c>
      <c r="E32" s="7">
        <f t="shared" si="5"/>
        <v>4</v>
      </c>
      <c r="F32" s="7">
        <f t="shared" si="6"/>
        <v>4</v>
      </c>
      <c r="G32" s="7">
        <f t="shared" si="2"/>
        <v>4</v>
      </c>
      <c r="H32" s="2"/>
      <c r="I32" s="11" t="str">
        <f t="shared" si="7"/>
        <v/>
      </c>
      <c r="J32" s="4" t="str">
        <f t="shared" si="8"/>
        <v/>
      </c>
      <c r="K32" s="5"/>
      <c r="L32" s="79"/>
      <c r="M32" s="18"/>
      <c r="N32" s="58" t="str">
        <f t="shared" si="3"/>
        <v/>
      </c>
    </row>
    <row r="33" spans="1:14" ht="12.95">
      <c r="A33" s="10">
        <f t="shared" si="4"/>
        <v>43291</v>
      </c>
      <c r="B33" s="7">
        <f t="shared" si="0"/>
        <v>2</v>
      </c>
      <c r="C33" s="7" t="str">
        <f t="shared" si="9"/>
        <v>Tuesday</v>
      </c>
      <c r="D33" s="7" t="str">
        <f t="shared" si="1"/>
        <v>no</v>
      </c>
      <c r="E33" s="7">
        <f t="shared" si="5"/>
        <v>4</v>
      </c>
      <c r="F33" s="7">
        <f t="shared" si="6"/>
        <v>1</v>
      </c>
      <c r="G33" s="7">
        <f t="shared" si="2"/>
        <v>1</v>
      </c>
      <c r="H33" s="2"/>
      <c r="I33" s="11">
        <f t="shared" si="7"/>
        <v>43291</v>
      </c>
      <c r="J33" s="4" t="str">
        <f t="shared" si="8"/>
        <v>Tuesday</v>
      </c>
      <c r="K33" s="5" t="str">
        <f>IF(AND(B33&lt;6,F33&lt;3),"am",IF(B33&lt;6,"pm",""))</f>
        <v>am</v>
      </c>
      <c r="L33" s="79"/>
      <c r="M33" s="18"/>
      <c r="N33" s="58" t="str">
        <f t="shared" si="3"/>
        <v/>
      </c>
    </row>
    <row r="34" spans="1:14" ht="12.95">
      <c r="A34" s="10">
        <f t="shared" si="4"/>
        <v>43291</v>
      </c>
      <c r="B34" s="7">
        <f t="shared" si="0"/>
        <v>2</v>
      </c>
      <c r="C34" s="7" t="str">
        <f t="shared" si="9"/>
        <v>Tuesday</v>
      </c>
      <c r="D34" s="7" t="str">
        <f t="shared" si="1"/>
        <v>no</v>
      </c>
      <c r="E34" s="7">
        <f t="shared" si="5"/>
        <v>4</v>
      </c>
      <c r="F34" s="7">
        <f t="shared" si="6"/>
        <v>2</v>
      </c>
      <c r="G34" s="7">
        <f t="shared" si="2"/>
        <v>2</v>
      </c>
      <c r="H34" s="2"/>
      <c r="I34" s="11" t="str">
        <f t="shared" si="7"/>
        <v/>
      </c>
      <c r="J34" s="4" t="str">
        <f t="shared" si="8"/>
        <v/>
      </c>
      <c r="K34" s="5"/>
      <c r="L34" s="79"/>
      <c r="M34" s="18"/>
      <c r="N34" s="58" t="str">
        <f t="shared" si="3"/>
        <v/>
      </c>
    </row>
    <row r="35" spans="1:14" ht="12.95">
      <c r="A35" s="10">
        <f t="shared" si="4"/>
        <v>43291</v>
      </c>
      <c r="B35" s="7">
        <f t="shared" si="0"/>
        <v>2</v>
      </c>
      <c r="C35" s="7" t="str">
        <f t="shared" si="9"/>
        <v>Tuesday</v>
      </c>
      <c r="D35" s="7" t="str">
        <f t="shared" si="1"/>
        <v>no</v>
      </c>
      <c r="E35" s="7">
        <f t="shared" si="5"/>
        <v>4</v>
      </c>
      <c r="F35" s="7">
        <f t="shared" si="6"/>
        <v>3</v>
      </c>
      <c r="G35" s="7">
        <f t="shared" si="2"/>
        <v>3</v>
      </c>
      <c r="H35" s="2"/>
      <c r="I35" s="11" t="str">
        <f t="shared" si="7"/>
        <v/>
      </c>
      <c r="J35" s="4" t="str">
        <f t="shared" si="8"/>
        <v/>
      </c>
      <c r="K35" s="5" t="str">
        <f>IF(AND(B35&lt;6,F35&lt;3),"am",IF(B35&lt;6,"pm",""))</f>
        <v>pm</v>
      </c>
      <c r="L35" s="79"/>
      <c r="M35" s="18"/>
      <c r="N35" s="58" t="str">
        <f t="shared" si="3"/>
        <v/>
      </c>
    </row>
    <row r="36" spans="1:14" ht="12.95">
      <c r="A36" s="10">
        <f t="shared" si="4"/>
        <v>43291</v>
      </c>
      <c r="B36" s="7">
        <f t="shared" si="0"/>
        <v>2</v>
      </c>
      <c r="C36" s="7" t="str">
        <f t="shared" si="9"/>
        <v>Tuesday</v>
      </c>
      <c r="D36" s="7" t="str">
        <f t="shared" si="1"/>
        <v>no</v>
      </c>
      <c r="E36" s="7">
        <f t="shared" si="5"/>
        <v>4</v>
      </c>
      <c r="F36" s="7">
        <f t="shared" si="6"/>
        <v>4</v>
      </c>
      <c r="G36" s="7">
        <f t="shared" si="2"/>
        <v>4</v>
      </c>
      <c r="H36" s="2"/>
      <c r="I36" s="11" t="str">
        <f t="shared" si="7"/>
        <v/>
      </c>
      <c r="J36" s="4" t="str">
        <f t="shared" si="8"/>
        <v/>
      </c>
      <c r="K36" s="5"/>
      <c r="L36" s="79"/>
      <c r="M36" s="18"/>
      <c r="N36" s="58" t="str">
        <f t="shared" si="3"/>
        <v/>
      </c>
    </row>
    <row r="37" spans="1:14" ht="12.95">
      <c r="A37" s="10">
        <f t="shared" si="4"/>
        <v>43292</v>
      </c>
      <c r="B37" s="7">
        <f t="shared" si="0"/>
        <v>3</v>
      </c>
      <c r="C37" s="7" t="str">
        <f t="shared" si="9"/>
        <v>Wednesday</v>
      </c>
      <c r="D37" s="7" t="str">
        <f t="shared" si="1"/>
        <v>no</v>
      </c>
      <c r="E37" s="7">
        <f t="shared" si="5"/>
        <v>4</v>
      </c>
      <c r="F37" s="7">
        <f t="shared" si="6"/>
        <v>1</v>
      </c>
      <c r="G37" s="7">
        <f t="shared" si="2"/>
        <v>1</v>
      </c>
      <c r="H37" s="2"/>
      <c r="I37" s="11">
        <f t="shared" si="7"/>
        <v>43292</v>
      </c>
      <c r="J37" s="4" t="str">
        <f t="shared" si="8"/>
        <v>Wednesday</v>
      </c>
      <c r="K37" s="5" t="str">
        <f>IF(AND(B37&lt;6,F37&lt;3),"am",IF(B37&lt;6,"pm",""))</f>
        <v>am</v>
      </c>
      <c r="L37" s="79"/>
      <c r="M37" s="18"/>
      <c r="N37" s="58" t="str">
        <f t="shared" si="3"/>
        <v/>
      </c>
    </row>
    <row r="38" spans="1:14" ht="12.95">
      <c r="A38" s="10">
        <f t="shared" si="4"/>
        <v>43292</v>
      </c>
      <c r="B38" s="7">
        <f t="shared" si="0"/>
        <v>3</v>
      </c>
      <c r="C38" s="7" t="str">
        <f t="shared" si="9"/>
        <v>Wednesday</v>
      </c>
      <c r="D38" s="7" t="str">
        <f t="shared" si="1"/>
        <v>no</v>
      </c>
      <c r="E38" s="7">
        <f t="shared" si="5"/>
        <v>4</v>
      </c>
      <c r="F38" s="7">
        <f t="shared" si="6"/>
        <v>2</v>
      </c>
      <c r="G38" s="7">
        <f t="shared" si="2"/>
        <v>2</v>
      </c>
      <c r="H38" s="2"/>
      <c r="I38" s="11" t="str">
        <f t="shared" si="7"/>
        <v/>
      </c>
      <c r="J38" s="4" t="str">
        <f t="shared" si="8"/>
        <v/>
      </c>
      <c r="K38" s="5"/>
      <c r="L38" s="79"/>
      <c r="M38" s="18"/>
      <c r="N38" s="58" t="str">
        <f t="shared" si="3"/>
        <v/>
      </c>
    </row>
    <row r="39" spans="1:14" ht="12.95">
      <c r="A39" s="10">
        <f t="shared" si="4"/>
        <v>43292</v>
      </c>
      <c r="B39" s="7">
        <f t="shared" si="0"/>
        <v>3</v>
      </c>
      <c r="C39" s="7" t="str">
        <f t="shared" si="9"/>
        <v>Wednesday</v>
      </c>
      <c r="D39" s="7" t="str">
        <f t="shared" si="1"/>
        <v>no</v>
      </c>
      <c r="E39" s="7">
        <f t="shared" si="5"/>
        <v>4</v>
      </c>
      <c r="F39" s="7">
        <f t="shared" si="6"/>
        <v>3</v>
      </c>
      <c r="G39" s="7">
        <f t="shared" si="2"/>
        <v>3</v>
      </c>
      <c r="H39" s="2"/>
      <c r="I39" s="11" t="str">
        <f t="shared" si="7"/>
        <v/>
      </c>
      <c r="J39" s="4" t="str">
        <f t="shared" si="8"/>
        <v/>
      </c>
      <c r="K39" s="5" t="str">
        <f>IF(AND(B39&lt;6,F39&lt;3),"am",IF(B39&lt;6,"pm",""))</f>
        <v>pm</v>
      </c>
      <c r="L39" s="79"/>
      <c r="M39" s="18"/>
      <c r="N39" s="58" t="str">
        <f t="shared" si="3"/>
        <v/>
      </c>
    </row>
    <row r="40" spans="1:14" ht="12.95">
      <c r="A40" s="10">
        <f t="shared" si="4"/>
        <v>43292</v>
      </c>
      <c r="B40" s="7">
        <f t="shared" si="0"/>
        <v>3</v>
      </c>
      <c r="C40" s="7" t="str">
        <f t="shared" si="9"/>
        <v>Wednesday</v>
      </c>
      <c r="D40" s="7" t="str">
        <f t="shared" si="1"/>
        <v>no</v>
      </c>
      <c r="E40" s="7">
        <f t="shared" si="5"/>
        <v>4</v>
      </c>
      <c r="F40" s="7">
        <f t="shared" si="6"/>
        <v>4</v>
      </c>
      <c r="G40" s="7">
        <f t="shared" si="2"/>
        <v>4</v>
      </c>
      <c r="H40" s="2"/>
      <c r="I40" s="11" t="str">
        <f t="shared" si="7"/>
        <v/>
      </c>
      <c r="J40" s="4" t="str">
        <f t="shared" si="8"/>
        <v/>
      </c>
      <c r="K40" s="5"/>
      <c r="L40" s="79"/>
      <c r="M40" s="18"/>
      <c r="N40" s="58" t="str">
        <f t="shared" si="3"/>
        <v/>
      </c>
    </row>
    <row r="41" spans="1:14" ht="12.95">
      <c r="A41" s="10">
        <f t="shared" si="4"/>
        <v>43293</v>
      </c>
      <c r="B41" s="7">
        <f t="shared" si="0"/>
        <v>4</v>
      </c>
      <c r="C41" s="7" t="str">
        <f t="shared" si="9"/>
        <v>Thursday</v>
      </c>
      <c r="D41" s="7" t="str">
        <f t="shared" si="1"/>
        <v>no</v>
      </c>
      <c r="E41" s="7">
        <f t="shared" si="5"/>
        <v>4</v>
      </c>
      <c r="F41" s="7">
        <f t="shared" si="6"/>
        <v>1</v>
      </c>
      <c r="G41" s="7">
        <f t="shared" si="2"/>
        <v>1</v>
      </c>
      <c r="H41" s="2"/>
      <c r="I41" s="11">
        <f t="shared" si="7"/>
        <v>43293</v>
      </c>
      <c r="J41" s="4" t="str">
        <f t="shared" si="8"/>
        <v>Thursday</v>
      </c>
      <c r="K41" s="5" t="str">
        <f>IF(AND(B41&lt;6,F41&lt;3),"am",IF(B41&lt;6,"pm",""))</f>
        <v>am</v>
      </c>
      <c r="L41" s="79"/>
      <c r="M41" s="18"/>
      <c r="N41" s="58" t="str">
        <f t="shared" si="3"/>
        <v/>
      </c>
    </row>
    <row r="42" spans="1:14" ht="12.95">
      <c r="A42" s="10">
        <f t="shared" si="4"/>
        <v>43293</v>
      </c>
      <c r="B42" s="7">
        <f t="shared" si="0"/>
        <v>4</v>
      </c>
      <c r="C42" s="7" t="str">
        <f t="shared" si="9"/>
        <v>Thursday</v>
      </c>
      <c r="D42" s="7" t="str">
        <f t="shared" si="1"/>
        <v>no</v>
      </c>
      <c r="E42" s="7">
        <f t="shared" si="5"/>
        <v>4</v>
      </c>
      <c r="F42" s="7">
        <f t="shared" si="6"/>
        <v>2</v>
      </c>
      <c r="G42" s="7">
        <f t="shared" si="2"/>
        <v>2</v>
      </c>
      <c r="H42" s="2"/>
      <c r="I42" s="11" t="str">
        <f t="shared" si="7"/>
        <v/>
      </c>
      <c r="J42" s="4" t="str">
        <f t="shared" si="8"/>
        <v/>
      </c>
      <c r="K42" s="5"/>
      <c r="L42" s="79"/>
      <c r="M42" s="18"/>
      <c r="N42" s="58" t="str">
        <f t="shared" si="3"/>
        <v/>
      </c>
    </row>
    <row r="43" spans="1:14" ht="12.95">
      <c r="A43" s="10">
        <f t="shared" si="4"/>
        <v>43293</v>
      </c>
      <c r="B43" s="7">
        <f t="shared" si="0"/>
        <v>4</v>
      </c>
      <c r="C43" s="7" t="str">
        <f t="shared" si="9"/>
        <v>Thursday</v>
      </c>
      <c r="D43" s="7" t="str">
        <f t="shared" si="1"/>
        <v>no</v>
      </c>
      <c r="E43" s="7">
        <f t="shared" si="5"/>
        <v>4</v>
      </c>
      <c r="F43" s="7">
        <f t="shared" si="6"/>
        <v>3</v>
      </c>
      <c r="G43" s="7">
        <f t="shared" si="2"/>
        <v>3</v>
      </c>
      <c r="H43" s="2"/>
      <c r="I43" s="11" t="str">
        <f t="shared" si="7"/>
        <v/>
      </c>
      <c r="J43" s="4" t="str">
        <f t="shared" si="8"/>
        <v/>
      </c>
      <c r="K43" s="5" t="str">
        <f>IF(AND(B43&lt;6,F43&lt;3),"am",IF(B43&lt;6,"pm",""))</f>
        <v>pm</v>
      </c>
      <c r="L43" s="79"/>
      <c r="M43" s="18"/>
      <c r="N43" s="58" t="str">
        <f t="shared" si="3"/>
        <v/>
      </c>
    </row>
    <row r="44" spans="1:14" ht="12.95">
      <c r="A44" s="10">
        <f t="shared" si="4"/>
        <v>43293</v>
      </c>
      <c r="B44" s="7">
        <f t="shared" si="0"/>
        <v>4</v>
      </c>
      <c r="C44" s="7" t="str">
        <f t="shared" si="9"/>
        <v>Thursday</v>
      </c>
      <c r="D44" s="7" t="str">
        <f t="shared" si="1"/>
        <v>no</v>
      </c>
      <c r="E44" s="7">
        <f t="shared" si="5"/>
        <v>4</v>
      </c>
      <c r="F44" s="7">
        <f t="shared" si="6"/>
        <v>4</v>
      </c>
      <c r="G44" s="7">
        <f t="shared" si="2"/>
        <v>4</v>
      </c>
      <c r="H44" s="2"/>
      <c r="I44" s="11" t="str">
        <f t="shared" si="7"/>
        <v/>
      </c>
      <c r="J44" s="4" t="str">
        <f t="shared" si="8"/>
        <v/>
      </c>
      <c r="K44" s="5"/>
      <c r="L44" s="79"/>
      <c r="M44" s="18"/>
      <c r="N44" s="58" t="str">
        <f t="shared" si="3"/>
        <v/>
      </c>
    </row>
    <row r="45" spans="1:14" ht="12.95">
      <c r="A45" s="10">
        <f t="shared" si="4"/>
        <v>43294</v>
      </c>
      <c r="B45" s="7">
        <f t="shared" si="0"/>
        <v>5</v>
      </c>
      <c r="C45" s="7" t="str">
        <f t="shared" si="9"/>
        <v>Friday</v>
      </c>
      <c r="D45" s="7" t="str">
        <f t="shared" si="1"/>
        <v>no</v>
      </c>
      <c r="E45" s="7">
        <f t="shared" si="5"/>
        <v>4</v>
      </c>
      <c r="F45" s="7">
        <f t="shared" si="6"/>
        <v>1</v>
      </c>
      <c r="G45" s="7">
        <f t="shared" si="2"/>
        <v>1</v>
      </c>
      <c r="H45" s="2"/>
      <c r="I45" s="11">
        <f t="shared" si="7"/>
        <v>43294</v>
      </c>
      <c r="J45" s="4" t="str">
        <f t="shared" si="8"/>
        <v>Friday</v>
      </c>
      <c r="K45" s="5" t="str">
        <f>IF(AND(B45&lt;6,F45&lt;3),"am",IF(B45&lt;6,"pm",""))</f>
        <v>am</v>
      </c>
      <c r="L45" s="79"/>
      <c r="M45" s="18"/>
      <c r="N45" s="58" t="str">
        <f t="shared" si="3"/>
        <v/>
      </c>
    </row>
    <row r="46" spans="1:14" ht="12.95">
      <c r="A46" s="10">
        <f t="shared" si="4"/>
        <v>43294</v>
      </c>
      <c r="B46" s="7">
        <f t="shared" si="0"/>
        <v>5</v>
      </c>
      <c r="C46" s="7" t="str">
        <f t="shared" si="9"/>
        <v>Friday</v>
      </c>
      <c r="D46" s="7" t="str">
        <f t="shared" si="1"/>
        <v>no</v>
      </c>
      <c r="E46" s="7">
        <f t="shared" si="5"/>
        <v>4</v>
      </c>
      <c r="F46" s="7">
        <f t="shared" si="6"/>
        <v>2</v>
      </c>
      <c r="G46" s="7">
        <f t="shared" si="2"/>
        <v>2</v>
      </c>
      <c r="H46" s="2"/>
      <c r="I46" s="11" t="str">
        <f t="shared" si="7"/>
        <v/>
      </c>
      <c r="J46" s="4" t="str">
        <f t="shared" si="8"/>
        <v/>
      </c>
      <c r="K46" s="5"/>
      <c r="L46" s="79"/>
      <c r="M46" s="18"/>
      <c r="N46" s="58" t="str">
        <f t="shared" si="3"/>
        <v/>
      </c>
    </row>
    <row r="47" spans="1:14" ht="12.95">
      <c r="A47" s="10">
        <f t="shared" si="4"/>
        <v>43294</v>
      </c>
      <c r="B47" s="7">
        <f t="shared" si="0"/>
        <v>5</v>
      </c>
      <c r="C47" s="7" t="str">
        <f t="shared" si="9"/>
        <v>Friday</v>
      </c>
      <c r="D47" s="7" t="str">
        <f t="shared" si="1"/>
        <v>no</v>
      </c>
      <c r="E47" s="7">
        <f t="shared" si="5"/>
        <v>4</v>
      </c>
      <c r="F47" s="7">
        <f t="shared" si="6"/>
        <v>3</v>
      </c>
      <c r="G47" s="7">
        <f t="shared" si="2"/>
        <v>3</v>
      </c>
      <c r="H47" s="2"/>
      <c r="I47" s="11" t="str">
        <f t="shared" si="7"/>
        <v/>
      </c>
      <c r="J47" s="4" t="str">
        <f t="shared" si="8"/>
        <v/>
      </c>
      <c r="K47" s="5" t="str">
        <f>IF(AND(B47&lt;6,F47&lt;3),"am",IF(B47&lt;6,"pm",""))</f>
        <v>pm</v>
      </c>
      <c r="L47" s="79"/>
      <c r="M47" s="18"/>
      <c r="N47" s="58" t="str">
        <f t="shared" si="3"/>
        <v/>
      </c>
    </row>
    <row r="48" spans="1:14" ht="12.95">
      <c r="A48" s="10">
        <f t="shared" si="4"/>
        <v>43294</v>
      </c>
      <c r="B48" s="7">
        <f t="shared" si="0"/>
        <v>5</v>
      </c>
      <c r="C48" s="7" t="str">
        <f t="shared" si="9"/>
        <v>Friday</v>
      </c>
      <c r="D48" s="7" t="str">
        <f t="shared" si="1"/>
        <v>no</v>
      </c>
      <c r="E48" s="7">
        <f t="shared" si="5"/>
        <v>4</v>
      </c>
      <c r="F48" s="7">
        <f t="shared" si="6"/>
        <v>4</v>
      </c>
      <c r="G48" s="7">
        <f t="shared" si="2"/>
        <v>4</v>
      </c>
      <c r="H48" s="2"/>
      <c r="I48" s="11" t="str">
        <f t="shared" si="7"/>
        <v/>
      </c>
      <c r="J48" s="4" t="str">
        <f t="shared" si="8"/>
        <v/>
      </c>
      <c r="K48" s="5"/>
      <c r="L48" s="79"/>
      <c r="M48" s="18"/>
      <c r="N48" s="58" t="str">
        <f t="shared" si="3"/>
        <v/>
      </c>
    </row>
    <row r="49" spans="1:14" ht="12.95">
      <c r="A49" s="10">
        <f t="shared" si="4"/>
        <v>43295</v>
      </c>
      <c r="B49" s="7">
        <f t="shared" si="0"/>
        <v>6</v>
      </c>
      <c r="C49" s="7" t="str">
        <f t="shared" si="9"/>
        <v>Saturday</v>
      </c>
      <c r="D49" s="7" t="str">
        <f t="shared" si="1"/>
        <v>no</v>
      </c>
      <c r="E49" s="7">
        <f t="shared" si="5"/>
        <v>1</v>
      </c>
      <c r="F49" s="7">
        <f t="shared" si="6"/>
        <v>1</v>
      </c>
      <c r="G49" s="7">
        <f t="shared" si="2"/>
        <v>4</v>
      </c>
      <c r="H49" s="2"/>
      <c r="I49" s="11">
        <f t="shared" si="7"/>
        <v>43295</v>
      </c>
      <c r="J49" s="4" t="str">
        <f t="shared" si="8"/>
        <v>Saturday</v>
      </c>
      <c r="K49" s="5"/>
      <c r="L49" s="79"/>
      <c r="M49" s="18"/>
      <c r="N49" s="58" t="str">
        <f t="shared" si="3"/>
        <v/>
      </c>
    </row>
    <row r="50" spans="1:14" ht="12.95">
      <c r="A50" s="10">
        <f t="shared" si="4"/>
        <v>43296</v>
      </c>
      <c r="B50" s="7">
        <f t="shared" si="0"/>
        <v>7</v>
      </c>
      <c r="C50" s="7" t="str">
        <f t="shared" si="9"/>
        <v>Sunday</v>
      </c>
      <c r="D50" s="7" t="str">
        <f t="shared" si="1"/>
        <v>no</v>
      </c>
      <c r="E50" s="7">
        <f t="shared" si="5"/>
        <v>2</v>
      </c>
      <c r="F50" s="7">
        <f t="shared" si="6"/>
        <v>1</v>
      </c>
      <c r="G50" s="7">
        <f t="shared" si="2"/>
        <v>4</v>
      </c>
      <c r="H50" s="2"/>
      <c r="I50" s="11">
        <f t="shared" si="7"/>
        <v>43296</v>
      </c>
      <c r="J50" s="4" t="str">
        <f t="shared" si="8"/>
        <v>Sunday</v>
      </c>
      <c r="K50" s="5" t="str">
        <f>IF(AND(B50&lt;6,F50&lt;3),"am",IF(B50&lt;6,"pm",""))</f>
        <v/>
      </c>
      <c r="L50" s="79"/>
      <c r="M50" s="18"/>
      <c r="N50" s="58" t="str">
        <f t="shared" si="3"/>
        <v/>
      </c>
    </row>
    <row r="51" spans="1:14" ht="12.95">
      <c r="A51" s="10">
        <f t="shared" si="4"/>
        <v>43296</v>
      </c>
      <c r="B51" s="7">
        <f t="shared" si="0"/>
        <v>7</v>
      </c>
      <c r="C51" s="7" t="str">
        <f t="shared" si="9"/>
        <v>Sunday</v>
      </c>
      <c r="D51" s="7" t="str">
        <f t="shared" si="1"/>
        <v>yes</v>
      </c>
      <c r="E51" s="7">
        <f t="shared" si="5"/>
        <v>2</v>
      </c>
      <c r="F51" s="7">
        <f t="shared" si="6"/>
        <v>2</v>
      </c>
      <c r="G51" s="7" t="str">
        <f t="shared" si="2"/>
        <v/>
      </c>
      <c r="H51" s="2"/>
      <c r="I51" s="11" t="str">
        <f t="shared" si="7"/>
        <v/>
      </c>
      <c r="J51" s="4" t="str">
        <f t="shared" si="8"/>
        <v/>
      </c>
      <c r="K51" s="5"/>
      <c r="L51" s="79"/>
      <c r="M51" s="18"/>
      <c r="N51" s="58" t="str">
        <f t="shared" si="3"/>
        <v/>
      </c>
    </row>
    <row r="52" spans="1:14" ht="12.95">
      <c r="A52" s="10">
        <f t="shared" si="4"/>
        <v>43297</v>
      </c>
      <c r="B52" s="7">
        <f t="shared" si="0"/>
        <v>1</v>
      </c>
      <c r="C52" s="7" t="str">
        <f t="shared" si="9"/>
        <v>Monday</v>
      </c>
      <c r="D52" s="7" t="str">
        <f t="shared" si="1"/>
        <v>no</v>
      </c>
      <c r="E52" s="7">
        <f t="shared" si="5"/>
        <v>4</v>
      </c>
      <c r="F52" s="7">
        <f t="shared" si="6"/>
        <v>1</v>
      </c>
      <c r="G52" s="7">
        <f t="shared" si="2"/>
        <v>1</v>
      </c>
      <c r="H52" s="2"/>
      <c r="I52" s="11">
        <f t="shared" si="7"/>
        <v>43297</v>
      </c>
      <c r="J52" s="4" t="str">
        <f t="shared" si="8"/>
        <v>Monday</v>
      </c>
      <c r="K52" s="5" t="str">
        <f>IF(AND(B52&lt;6,F52&lt;3),"am",IF(B52&lt;6,"pm",""))</f>
        <v>am</v>
      </c>
      <c r="L52" s="79"/>
      <c r="M52" s="18"/>
      <c r="N52" s="58" t="str">
        <f t="shared" si="3"/>
        <v/>
      </c>
    </row>
    <row r="53" spans="1:14" ht="12.95">
      <c r="A53" s="10">
        <f t="shared" si="4"/>
        <v>43297</v>
      </c>
      <c r="B53" s="7">
        <f t="shared" si="0"/>
        <v>1</v>
      </c>
      <c r="C53" s="7" t="str">
        <f t="shared" si="9"/>
        <v>Monday</v>
      </c>
      <c r="D53" s="7" t="str">
        <f t="shared" si="1"/>
        <v>no</v>
      </c>
      <c r="E53" s="7">
        <f t="shared" si="5"/>
        <v>4</v>
      </c>
      <c r="F53" s="7">
        <f t="shared" si="6"/>
        <v>2</v>
      </c>
      <c r="G53" s="7">
        <f t="shared" si="2"/>
        <v>2</v>
      </c>
      <c r="H53" s="2"/>
      <c r="I53" s="11" t="str">
        <f t="shared" si="7"/>
        <v/>
      </c>
      <c r="J53" s="4" t="str">
        <f t="shared" si="8"/>
        <v/>
      </c>
      <c r="K53" s="5"/>
      <c r="L53" s="79"/>
      <c r="M53" s="18"/>
      <c r="N53" s="58" t="str">
        <f t="shared" si="3"/>
        <v/>
      </c>
    </row>
    <row r="54" spans="1:14" ht="12.95">
      <c r="A54" s="10">
        <f t="shared" si="4"/>
        <v>43297</v>
      </c>
      <c r="B54" s="7">
        <f t="shared" si="0"/>
        <v>1</v>
      </c>
      <c r="C54" s="7" t="str">
        <f t="shared" si="9"/>
        <v>Monday</v>
      </c>
      <c r="D54" s="7" t="str">
        <f t="shared" si="1"/>
        <v>no</v>
      </c>
      <c r="E54" s="7">
        <f t="shared" si="5"/>
        <v>4</v>
      </c>
      <c r="F54" s="7">
        <f t="shared" si="6"/>
        <v>3</v>
      </c>
      <c r="G54" s="7">
        <f t="shared" si="2"/>
        <v>3</v>
      </c>
      <c r="H54" s="2"/>
      <c r="I54" s="11" t="str">
        <f t="shared" si="7"/>
        <v/>
      </c>
      <c r="J54" s="4" t="str">
        <f t="shared" si="8"/>
        <v/>
      </c>
      <c r="K54" s="5" t="str">
        <f>IF(AND(B54&lt;6,F54&lt;3),"am",IF(B54&lt;6,"pm",""))</f>
        <v>pm</v>
      </c>
      <c r="L54" s="79"/>
      <c r="M54" s="18"/>
      <c r="N54" s="58" t="str">
        <f t="shared" si="3"/>
        <v/>
      </c>
    </row>
    <row r="55" spans="1:14" ht="12.95">
      <c r="A55" s="10">
        <f t="shared" si="4"/>
        <v>43297</v>
      </c>
      <c r="B55" s="7">
        <f t="shared" si="0"/>
        <v>1</v>
      </c>
      <c r="C55" s="7" t="str">
        <f t="shared" si="9"/>
        <v>Monday</v>
      </c>
      <c r="D55" s="7" t="str">
        <f t="shared" si="1"/>
        <v>no</v>
      </c>
      <c r="E55" s="7">
        <f t="shared" si="5"/>
        <v>4</v>
      </c>
      <c r="F55" s="7">
        <f t="shared" si="6"/>
        <v>4</v>
      </c>
      <c r="G55" s="7">
        <f t="shared" si="2"/>
        <v>4</v>
      </c>
      <c r="H55" s="2"/>
      <c r="I55" s="11" t="str">
        <f t="shared" si="7"/>
        <v/>
      </c>
      <c r="J55" s="4" t="str">
        <f t="shared" si="8"/>
        <v/>
      </c>
      <c r="K55" s="5"/>
      <c r="L55" s="79"/>
      <c r="M55" s="18"/>
      <c r="N55" s="58" t="str">
        <f t="shared" si="3"/>
        <v/>
      </c>
    </row>
    <row r="56" spans="1:14" ht="12.95">
      <c r="A56" s="10">
        <f t="shared" si="4"/>
        <v>43298</v>
      </c>
      <c r="B56" s="7">
        <f t="shared" si="0"/>
        <v>2</v>
      </c>
      <c r="C56" s="7" t="str">
        <f t="shared" si="9"/>
        <v>Tuesday</v>
      </c>
      <c r="D56" s="7" t="str">
        <f t="shared" si="1"/>
        <v>no</v>
      </c>
      <c r="E56" s="7">
        <f t="shared" si="5"/>
        <v>4</v>
      </c>
      <c r="F56" s="7">
        <f t="shared" si="6"/>
        <v>1</v>
      </c>
      <c r="G56" s="7">
        <f t="shared" si="2"/>
        <v>1</v>
      </c>
      <c r="H56" s="2"/>
      <c r="I56" s="11">
        <f t="shared" si="7"/>
        <v>43298</v>
      </c>
      <c r="J56" s="4" t="str">
        <f t="shared" si="8"/>
        <v>Tuesday</v>
      </c>
      <c r="K56" s="5" t="str">
        <f>IF(AND(B56&lt;6,F56&lt;3),"am",IF(B56&lt;6,"pm",""))</f>
        <v>am</v>
      </c>
      <c r="L56" s="79"/>
      <c r="M56" s="18"/>
      <c r="N56" s="58" t="str">
        <f t="shared" si="3"/>
        <v/>
      </c>
    </row>
    <row r="57" spans="1:14" ht="12.95">
      <c r="A57" s="10">
        <f t="shared" si="4"/>
        <v>43298</v>
      </c>
      <c r="B57" s="7">
        <f t="shared" si="0"/>
        <v>2</v>
      </c>
      <c r="C57" s="7" t="str">
        <f t="shared" si="9"/>
        <v>Tuesday</v>
      </c>
      <c r="D57" s="7" t="str">
        <f t="shared" si="1"/>
        <v>no</v>
      </c>
      <c r="E57" s="7">
        <f t="shared" si="5"/>
        <v>4</v>
      </c>
      <c r="F57" s="7">
        <f t="shared" si="6"/>
        <v>2</v>
      </c>
      <c r="G57" s="7">
        <f t="shared" si="2"/>
        <v>2</v>
      </c>
      <c r="H57" s="2"/>
      <c r="I57" s="11" t="str">
        <f t="shared" si="7"/>
        <v/>
      </c>
      <c r="J57" s="4" t="str">
        <f t="shared" si="8"/>
        <v/>
      </c>
      <c r="K57" s="5"/>
      <c r="L57" s="79"/>
      <c r="M57" s="18"/>
      <c r="N57" s="58" t="str">
        <f t="shared" si="3"/>
        <v/>
      </c>
    </row>
    <row r="58" spans="1:14" ht="12.95">
      <c r="A58" s="10">
        <f t="shared" si="4"/>
        <v>43298</v>
      </c>
      <c r="B58" s="7">
        <f t="shared" si="0"/>
        <v>2</v>
      </c>
      <c r="C58" s="7" t="str">
        <f t="shared" si="9"/>
        <v>Tuesday</v>
      </c>
      <c r="D58" s="7" t="str">
        <f t="shared" si="1"/>
        <v>no</v>
      </c>
      <c r="E58" s="7">
        <f t="shared" si="5"/>
        <v>4</v>
      </c>
      <c r="F58" s="7">
        <f t="shared" si="6"/>
        <v>3</v>
      </c>
      <c r="G58" s="7">
        <f t="shared" si="2"/>
        <v>3</v>
      </c>
      <c r="H58" s="2"/>
      <c r="I58" s="11" t="str">
        <f t="shared" si="7"/>
        <v/>
      </c>
      <c r="J58" s="4" t="str">
        <f t="shared" si="8"/>
        <v/>
      </c>
      <c r="K58" s="5" t="str">
        <f>IF(AND(B58&lt;6,F58&lt;3),"am",IF(B58&lt;6,"pm",""))</f>
        <v>pm</v>
      </c>
      <c r="L58" s="79"/>
      <c r="M58" s="18"/>
      <c r="N58" s="58" t="str">
        <f t="shared" si="3"/>
        <v/>
      </c>
    </row>
    <row r="59" spans="1:14" ht="12.95">
      <c r="A59" s="10">
        <f t="shared" si="4"/>
        <v>43298</v>
      </c>
      <c r="B59" s="7">
        <f t="shared" si="0"/>
        <v>2</v>
      </c>
      <c r="C59" s="7" t="str">
        <f t="shared" si="9"/>
        <v>Tuesday</v>
      </c>
      <c r="D59" s="7" t="str">
        <f t="shared" si="1"/>
        <v>no</v>
      </c>
      <c r="E59" s="7">
        <f t="shared" si="5"/>
        <v>4</v>
      </c>
      <c r="F59" s="7">
        <f t="shared" si="6"/>
        <v>4</v>
      </c>
      <c r="G59" s="7">
        <f t="shared" si="2"/>
        <v>4</v>
      </c>
      <c r="H59" s="2"/>
      <c r="I59" s="11" t="str">
        <f t="shared" si="7"/>
        <v/>
      </c>
      <c r="J59" s="4" t="str">
        <f t="shared" si="8"/>
        <v/>
      </c>
      <c r="K59" s="5"/>
      <c r="L59" s="79"/>
      <c r="M59" s="18"/>
      <c r="N59" s="58" t="str">
        <f t="shared" si="3"/>
        <v/>
      </c>
    </row>
    <row r="60" spans="1:14" ht="12.95">
      <c r="A60" s="10">
        <f t="shared" si="4"/>
        <v>43299</v>
      </c>
      <c r="B60" s="7">
        <f t="shared" si="0"/>
        <v>3</v>
      </c>
      <c r="C60" s="7" t="str">
        <f t="shared" si="9"/>
        <v>Wednesday</v>
      </c>
      <c r="D60" s="7" t="str">
        <f t="shared" si="1"/>
        <v>no</v>
      </c>
      <c r="E60" s="7">
        <f t="shared" si="5"/>
        <v>4</v>
      </c>
      <c r="F60" s="7">
        <f t="shared" si="6"/>
        <v>1</v>
      </c>
      <c r="G60" s="7">
        <f t="shared" si="2"/>
        <v>1</v>
      </c>
      <c r="H60" s="2"/>
      <c r="I60" s="11">
        <f t="shared" si="7"/>
        <v>43299</v>
      </c>
      <c r="J60" s="4" t="str">
        <f t="shared" si="8"/>
        <v>Wednesday</v>
      </c>
      <c r="K60" s="5" t="str">
        <f>IF(AND(B60&lt;6,F60&lt;3),"am",IF(B60&lt;6,"pm",""))</f>
        <v>am</v>
      </c>
      <c r="L60" s="79"/>
      <c r="M60" s="18"/>
      <c r="N60" s="58" t="str">
        <f t="shared" si="3"/>
        <v/>
      </c>
    </row>
    <row r="61" spans="1:14" ht="12.95">
      <c r="A61" s="10">
        <f t="shared" si="4"/>
        <v>43299</v>
      </c>
      <c r="B61" s="7">
        <f t="shared" si="0"/>
        <v>3</v>
      </c>
      <c r="C61" s="7" t="str">
        <f t="shared" si="9"/>
        <v>Wednesday</v>
      </c>
      <c r="D61" s="7" t="str">
        <f t="shared" si="1"/>
        <v>no</v>
      </c>
      <c r="E61" s="7">
        <f t="shared" si="5"/>
        <v>4</v>
      </c>
      <c r="F61" s="7">
        <f t="shared" si="6"/>
        <v>2</v>
      </c>
      <c r="G61" s="7">
        <f t="shared" si="2"/>
        <v>2</v>
      </c>
      <c r="H61" s="2"/>
      <c r="I61" s="11" t="str">
        <f t="shared" si="7"/>
        <v/>
      </c>
      <c r="J61" s="4" t="str">
        <f t="shared" si="8"/>
        <v/>
      </c>
      <c r="K61" s="5"/>
      <c r="L61" s="79"/>
      <c r="M61" s="18"/>
      <c r="N61" s="58" t="str">
        <f t="shared" si="3"/>
        <v/>
      </c>
    </row>
    <row r="62" spans="1:14" ht="12.95">
      <c r="A62" s="10">
        <f t="shared" si="4"/>
        <v>43299</v>
      </c>
      <c r="B62" s="7">
        <f t="shared" si="0"/>
        <v>3</v>
      </c>
      <c r="C62" s="7" t="str">
        <f t="shared" si="9"/>
        <v>Wednesday</v>
      </c>
      <c r="D62" s="7" t="str">
        <f t="shared" si="1"/>
        <v>no</v>
      </c>
      <c r="E62" s="7">
        <f t="shared" si="5"/>
        <v>4</v>
      </c>
      <c r="F62" s="7">
        <f t="shared" si="6"/>
        <v>3</v>
      </c>
      <c r="G62" s="7">
        <f t="shared" si="2"/>
        <v>3</v>
      </c>
      <c r="H62" s="2"/>
      <c r="I62" s="11" t="str">
        <f t="shared" si="7"/>
        <v/>
      </c>
      <c r="J62" s="4" t="str">
        <f t="shared" si="8"/>
        <v/>
      </c>
      <c r="K62" s="5" t="str">
        <f>IF(AND(B62&lt;6,F62&lt;3),"am",IF(B62&lt;6,"pm",""))</f>
        <v>pm</v>
      </c>
      <c r="L62" s="79"/>
      <c r="M62" s="18"/>
      <c r="N62" s="58" t="str">
        <f t="shared" si="3"/>
        <v/>
      </c>
    </row>
    <row r="63" spans="1:14" ht="12.95">
      <c r="A63" s="10">
        <f t="shared" si="4"/>
        <v>43299</v>
      </c>
      <c r="B63" s="7">
        <f t="shared" si="0"/>
        <v>3</v>
      </c>
      <c r="C63" s="7" t="str">
        <f t="shared" si="9"/>
        <v>Wednesday</v>
      </c>
      <c r="D63" s="7" t="str">
        <f t="shared" si="1"/>
        <v>no</v>
      </c>
      <c r="E63" s="7">
        <f t="shared" si="5"/>
        <v>4</v>
      </c>
      <c r="F63" s="7">
        <f t="shared" si="6"/>
        <v>4</v>
      </c>
      <c r="G63" s="7">
        <f t="shared" si="2"/>
        <v>4</v>
      </c>
      <c r="H63" s="2"/>
      <c r="I63" s="11" t="str">
        <f t="shared" si="7"/>
        <v/>
      </c>
      <c r="J63" s="4" t="str">
        <f t="shared" si="8"/>
        <v/>
      </c>
      <c r="K63" s="5"/>
      <c r="L63" s="79"/>
      <c r="M63" s="18"/>
      <c r="N63" s="58" t="str">
        <f t="shared" si="3"/>
        <v/>
      </c>
    </row>
    <row r="64" spans="1:14" ht="12.95">
      <c r="A64" s="10">
        <f t="shared" si="4"/>
        <v>43300</v>
      </c>
      <c r="B64" s="7">
        <f t="shared" si="0"/>
        <v>4</v>
      </c>
      <c r="C64" s="7" t="str">
        <f t="shared" si="9"/>
        <v>Thursday</v>
      </c>
      <c r="D64" s="7" t="str">
        <f t="shared" si="1"/>
        <v>no</v>
      </c>
      <c r="E64" s="7">
        <f t="shared" si="5"/>
        <v>4</v>
      </c>
      <c r="F64" s="7">
        <f t="shared" si="6"/>
        <v>1</v>
      </c>
      <c r="G64" s="7">
        <f t="shared" si="2"/>
        <v>1</v>
      </c>
      <c r="H64" s="2"/>
      <c r="I64" s="11">
        <f t="shared" si="7"/>
        <v>43300</v>
      </c>
      <c r="J64" s="4" t="str">
        <f t="shared" si="8"/>
        <v>Thursday</v>
      </c>
      <c r="K64" s="5" t="str">
        <f>IF(AND(B64&lt;6,F64&lt;3),"am",IF(B64&lt;6,"pm",""))</f>
        <v>am</v>
      </c>
      <c r="L64" s="79"/>
      <c r="M64" s="18"/>
      <c r="N64" s="58" t="str">
        <f t="shared" si="3"/>
        <v/>
      </c>
    </row>
    <row r="65" spans="1:14" ht="12.95">
      <c r="A65" s="10">
        <f t="shared" si="4"/>
        <v>43300</v>
      </c>
      <c r="B65" s="7">
        <f t="shared" si="0"/>
        <v>4</v>
      </c>
      <c r="C65" s="7" t="str">
        <f t="shared" si="9"/>
        <v>Thursday</v>
      </c>
      <c r="D65" s="7" t="str">
        <f t="shared" si="1"/>
        <v>no</v>
      </c>
      <c r="E65" s="7">
        <f t="shared" si="5"/>
        <v>4</v>
      </c>
      <c r="F65" s="7">
        <f t="shared" si="6"/>
        <v>2</v>
      </c>
      <c r="G65" s="7">
        <f t="shared" si="2"/>
        <v>2</v>
      </c>
      <c r="H65" s="2"/>
      <c r="I65" s="11" t="str">
        <f t="shared" si="7"/>
        <v/>
      </c>
      <c r="J65" s="4" t="str">
        <f t="shared" si="8"/>
        <v/>
      </c>
      <c r="K65" s="5"/>
      <c r="L65" s="79"/>
      <c r="M65" s="18"/>
      <c r="N65" s="58" t="str">
        <f t="shared" si="3"/>
        <v/>
      </c>
    </row>
    <row r="66" spans="1:14" ht="12.95">
      <c r="A66" s="10">
        <f t="shared" si="4"/>
        <v>43300</v>
      </c>
      <c r="B66" s="7">
        <f t="shared" si="0"/>
        <v>4</v>
      </c>
      <c r="C66" s="7" t="str">
        <f t="shared" si="9"/>
        <v>Thursday</v>
      </c>
      <c r="D66" s="7" t="str">
        <f t="shared" si="1"/>
        <v>no</v>
      </c>
      <c r="E66" s="7">
        <f t="shared" si="5"/>
        <v>4</v>
      </c>
      <c r="F66" s="7">
        <f t="shared" si="6"/>
        <v>3</v>
      </c>
      <c r="G66" s="7">
        <f t="shared" si="2"/>
        <v>3</v>
      </c>
      <c r="H66" s="2"/>
      <c r="I66" s="11" t="str">
        <f t="shared" si="7"/>
        <v/>
      </c>
      <c r="J66" s="4" t="str">
        <f t="shared" si="8"/>
        <v/>
      </c>
      <c r="K66" s="5" t="str">
        <f>IF(AND(B66&lt;6,F66&lt;3),"am",IF(B66&lt;6,"pm",""))</f>
        <v>pm</v>
      </c>
      <c r="L66" s="79"/>
      <c r="M66" s="18"/>
      <c r="N66" s="58" t="str">
        <f t="shared" si="3"/>
        <v/>
      </c>
    </row>
    <row r="67" spans="1:14" ht="12.95">
      <c r="A67" s="10">
        <f t="shared" si="4"/>
        <v>43300</v>
      </c>
      <c r="B67" s="7">
        <f t="shared" si="0"/>
        <v>4</v>
      </c>
      <c r="C67" s="7" t="str">
        <f t="shared" si="9"/>
        <v>Thursday</v>
      </c>
      <c r="D67" s="7" t="str">
        <f t="shared" si="1"/>
        <v>no</v>
      </c>
      <c r="E67" s="7">
        <f t="shared" si="5"/>
        <v>4</v>
      </c>
      <c r="F67" s="7">
        <f t="shared" si="6"/>
        <v>4</v>
      </c>
      <c r="G67" s="7">
        <f t="shared" si="2"/>
        <v>4</v>
      </c>
      <c r="H67" s="2"/>
      <c r="I67" s="11" t="str">
        <f t="shared" si="7"/>
        <v/>
      </c>
      <c r="J67" s="4" t="str">
        <f t="shared" si="8"/>
        <v/>
      </c>
      <c r="K67" s="5"/>
      <c r="L67" s="79"/>
      <c r="M67" s="18"/>
      <c r="N67" s="58" t="str">
        <f t="shared" si="3"/>
        <v/>
      </c>
    </row>
    <row r="68" spans="1:14" ht="12.95">
      <c r="A68" s="10">
        <f t="shared" si="4"/>
        <v>43301</v>
      </c>
      <c r="B68" s="7">
        <f t="shared" ref="B68:B101" si="10">WEEKDAY(A68,2)</f>
        <v>5</v>
      </c>
      <c r="C68" s="7" t="str">
        <f t="shared" si="9"/>
        <v>Friday</v>
      </c>
      <c r="D68" s="7" t="str">
        <f t="shared" ref="D68:D101" si="11">IF(AND(B67=7,B68=7),"yes","no")</f>
        <v>no</v>
      </c>
      <c r="E68" s="7">
        <f t="shared" si="5"/>
        <v>4</v>
      </c>
      <c r="F68" s="7">
        <f t="shared" si="6"/>
        <v>1</v>
      </c>
      <c r="G68" s="7">
        <f t="shared" ref="G68:G101" si="12">IF(D68="yes","",IF(B68&lt;6,F68,IF(OR(B68=6,B68=7),4,"error")))</f>
        <v>1</v>
      </c>
      <c r="H68" s="2"/>
      <c r="I68" s="11">
        <f t="shared" si="7"/>
        <v>43301</v>
      </c>
      <c r="J68" s="4" t="str">
        <f t="shared" si="8"/>
        <v>Friday</v>
      </c>
      <c r="K68" s="5" t="str">
        <f>IF(AND(B68&lt;6,F68&lt;3),"am",IF(B68&lt;6,"pm",""))</f>
        <v>am</v>
      </c>
      <c r="L68" s="79"/>
      <c r="M68" s="18"/>
      <c r="N68" s="58" t="str">
        <f>IF(M68="","",VLOOKUP(M68,comps,4,FALSE))</f>
        <v/>
      </c>
    </row>
    <row r="69" spans="1:14" ht="12.95">
      <c r="A69" s="10">
        <f t="shared" ref="A69:A99" si="13">IF(F68&lt;E68,A68,A68+1)</f>
        <v>43301</v>
      </c>
      <c r="B69" s="7">
        <f t="shared" si="10"/>
        <v>5</v>
      </c>
      <c r="C69" s="7" t="str">
        <f t="shared" si="9"/>
        <v>Friday</v>
      </c>
      <c r="D69" s="7" t="str">
        <f t="shared" si="11"/>
        <v>no</v>
      </c>
      <c r="E69" s="7">
        <f t="shared" ref="E69:E101" si="14">IF(B69&lt;6,4,IF(B69=6,1,2))</f>
        <v>4</v>
      </c>
      <c r="F69" s="7">
        <f t="shared" ref="F69:F101" si="15">IF(F68&lt;E68,F68+1,1)</f>
        <v>2</v>
      </c>
      <c r="G69" s="7">
        <f t="shared" si="12"/>
        <v>2</v>
      </c>
      <c r="H69" s="2"/>
      <c r="I69" s="11" t="str">
        <f t="shared" ref="I69:I101" si="16">IF(F69=1,A69,"")</f>
        <v/>
      </c>
      <c r="J69" s="4" t="str">
        <f t="shared" ref="J69:J101" si="17">IF(F69=1,C69,"")</f>
        <v/>
      </c>
      <c r="K69" s="5"/>
      <c r="L69" s="79"/>
      <c r="M69" s="18"/>
      <c r="N69" s="58" t="str">
        <f t="shared" ref="N69:N103" si="18">IF(M69="","",VLOOKUP(M69,comps,4,FALSE))</f>
        <v/>
      </c>
    </row>
    <row r="70" spans="1:14" ht="12.95">
      <c r="A70" s="10">
        <f t="shared" si="13"/>
        <v>43301</v>
      </c>
      <c r="B70" s="7">
        <f t="shared" si="10"/>
        <v>5</v>
      </c>
      <c r="C70" s="7" t="str">
        <f t="shared" si="9"/>
        <v>Friday</v>
      </c>
      <c r="D70" s="7" t="str">
        <f t="shared" si="11"/>
        <v>no</v>
      </c>
      <c r="E70" s="7">
        <f t="shared" si="14"/>
        <v>4</v>
      </c>
      <c r="F70" s="7">
        <f t="shared" si="15"/>
        <v>3</v>
      </c>
      <c r="G70" s="7">
        <f t="shared" si="12"/>
        <v>3</v>
      </c>
      <c r="H70" s="2"/>
      <c r="I70" s="11" t="str">
        <f t="shared" si="16"/>
        <v/>
      </c>
      <c r="J70" s="4" t="str">
        <f t="shared" si="17"/>
        <v/>
      </c>
      <c r="K70" s="5" t="str">
        <f>IF(AND(B70&lt;6,F70&lt;3),"am",IF(B70&lt;6,"pm",""))</f>
        <v>pm</v>
      </c>
      <c r="L70" s="79"/>
      <c r="M70" s="18"/>
      <c r="N70" s="58" t="str">
        <f t="shared" si="18"/>
        <v/>
      </c>
    </row>
    <row r="71" spans="1:14" ht="12.95">
      <c r="A71" s="10">
        <f t="shared" si="13"/>
        <v>43301</v>
      </c>
      <c r="B71" s="7">
        <f t="shared" si="10"/>
        <v>5</v>
      </c>
      <c r="C71" s="7" t="str">
        <f t="shared" si="9"/>
        <v>Friday</v>
      </c>
      <c r="D71" s="7" t="str">
        <f t="shared" si="11"/>
        <v>no</v>
      </c>
      <c r="E71" s="7">
        <f t="shared" si="14"/>
        <v>4</v>
      </c>
      <c r="F71" s="7">
        <f t="shared" si="15"/>
        <v>4</v>
      </c>
      <c r="G71" s="7">
        <f t="shared" si="12"/>
        <v>4</v>
      </c>
      <c r="H71" s="2"/>
      <c r="I71" s="11" t="str">
        <f t="shared" si="16"/>
        <v/>
      </c>
      <c r="J71" s="4" t="str">
        <f t="shared" si="17"/>
        <v/>
      </c>
      <c r="K71" s="5"/>
      <c r="L71" s="79"/>
      <c r="M71" s="18"/>
      <c r="N71" s="58" t="str">
        <f>IF(M71="","",VLOOKUP(M71,comps,4,FALSE))</f>
        <v/>
      </c>
    </row>
    <row r="72" spans="1:14" ht="12.95">
      <c r="A72" s="10">
        <f t="shared" si="13"/>
        <v>43302</v>
      </c>
      <c r="B72" s="7">
        <f t="shared" si="10"/>
        <v>6</v>
      </c>
      <c r="C72" s="7" t="str">
        <f t="shared" si="9"/>
        <v>Saturday</v>
      </c>
      <c r="D72" s="7" t="str">
        <f t="shared" si="11"/>
        <v>no</v>
      </c>
      <c r="E72" s="7">
        <f t="shared" si="14"/>
        <v>1</v>
      </c>
      <c r="F72" s="7">
        <f t="shared" si="15"/>
        <v>1</v>
      </c>
      <c r="G72" s="7">
        <f t="shared" si="12"/>
        <v>4</v>
      </c>
      <c r="H72" s="2"/>
      <c r="I72" s="11">
        <f t="shared" si="16"/>
        <v>43302</v>
      </c>
      <c r="J72" s="4" t="str">
        <f t="shared" si="17"/>
        <v>Saturday</v>
      </c>
      <c r="K72" s="5"/>
      <c r="L72" s="79"/>
      <c r="M72" s="18"/>
      <c r="N72" s="58" t="str">
        <f t="shared" si="18"/>
        <v/>
      </c>
    </row>
    <row r="73" spans="1:14" ht="12.95">
      <c r="A73" s="10">
        <f t="shared" si="13"/>
        <v>43303</v>
      </c>
      <c r="B73" s="7">
        <f t="shared" si="10"/>
        <v>7</v>
      </c>
      <c r="C73" s="7" t="str">
        <f t="shared" si="9"/>
        <v>Sunday</v>
      </c>
      <c r="D73" s="7" t="str">
        <f t="shared" si="11"/>
        <v>no</v>
      </c>
      <c r="E73" s="7">
        <f t="shared" si="14"/>
        <v>2</v>
      </c>
      <c r="F73" s="7">
        <f t="shared" si="15"/>
        <v>1</v>
      </c>
      <c r="G73" s="7">
        <f t="shared" si="12"/>
        <v>4</v>
      </c>
      <c r="H73" s="2"/>
      <c r="I73" s="11">
        <f t="shared" si="16"/>
        <v>43303</v>
      </c>
      <c r="J73" s="4" t="str">
        <f t="shared" si="17"/>
        <v>Sunday</v>
      </c>
      <c r="K73" s="5" t="str">
        <f>IF(AND(B73&lt;6,F73&lt;3),"am",IF(B73&lt;6,"pm",""))</f>
        <v/>
      </c>
      <c r="L73" s="79"/>
      <c r="M73" s="18"/>
      <c r="N73" s="58" t="str">
        <f t="shared" si="18"/>
        <v/>
      </c>
    </row>
    <row r="74" spans="1:14" ht="12.95">
      <c r="A74" s="10">
        <f t="shared" si="13"/>
        <v>43303</v>
      </c>
      <c r="B74" s="7">
        <f t="shared" si="10"/>
        <v>7</v>
      </c>
      <c r="C74" s="7" t="str">
        <f t="shared" ref="C74:C101" si="19">CHOOSE(B74,"Monday","Tuesday","Wednesday","Thursday","Friday","Saturday","Sunday")</f>
        <v>Sunday</v>
      </c>
      <c r="D74" s="7" t="str">
        <f t="shared" si="11"/>
        <v>yes</v>
      </c>
      <c r="E74" s="7">
        <f t="shared" si="14"/>
        <v>2</v>
      </c>
      <c r="F74" s="7">
        <f t="shared" si="15"/>
        <v>2</v>
      </c>
      <c r="G74" s="7" t="str">
        <f t="shared" si="12"/>
        <v/>
      </c>
      <c r="H74" s="2"/>
      <c r="I74" s="11" t="str">
        <f t="shared" si="16"/>
        <v/>
      </c>
      <c r="J74" s="4" t="str">
        <f t="shared" si="17"/>
        <v/>
      </c>
      <c r="K74" s="5"/>
      <c r="L74" s="79"/>
      <c r="M74" s="18"/>
      <c r="N74" s="58" t="str">
        <f t="shared" si="18"/>
        <v/>
      </c>
    </row>
    <row r="75" spans="1:14" ht="12.95">
      <c r="A75" s="10">
        <f t="shared" si="13"/>
        <v>43304</v>
      </c>
      <c r="B75" s="7">
        <f t="shared" si="10"/>
        <v>1</v>
      </c>
      <c r="C75" s="7" t="str">
        <f t="shared" si="19"/>
        <v>Monday</v>
      </c>
      <c r="D75" s="7" t="str">
        <f t="shared" si="11"/>
        <v>no</v>
      </c>
      <c r="E75" s="7">
        <f t="shared" si="14"/>
        <v>4</v>
      </c>
      <c r="F75" s="7">
        <f t="shared" si="15"/>
        <v>1</v>
      </c>
      <c r="G75" s="7">
        <f t="shared" si="12"/>
        <v>1</v>
      </c>
      <c r="H75" s="2"/>
      <c r="I75" s="11">
        <f t="shared" si="16"/>
        <v>43304</v>
      </c>
      <c r="J75" s="4" t="str">
        <f t="shared" si="17"/>
        <v>Monday</v>
      </c>
      <c r="K75" s="5" t="str">
        <f>IF(AND(B75&lt;6,F75&lt;3),"am",IF(B75&lt;6,"pm",""))</f>
        <v>am</v>
      </c>
      <c r="L75" s="79"/>
      <c r="M75" s="18"/>
      <c r="N75" s="58" t="str">
        <f t="shared" si="18"/>
        <v/>
      </c>
    </row>
    <row r="76" spans="1:14" ht="12.95">
      <c r="A76" s="10">
        <f t="shared" si="13"/>
        <v>43304</v>
      </c>
      <c r="B76" s="7">
        <f t="shared" si="10"/>
        <v>1</v>
      </c>
      <c r="C76" s="7" t="str">
        <f t="shared" si="19"/>
        <v>Monday</v>
      </c>
      <c r="D76" s="7" t="str">
        <f t="shared" si="11"/>
        <v>no</v>
      </c>
      <c r="E76" s="7">
        <f t="shared" si="14"/>
        <v>4</v>
      </c>
      <c r="F76" s="7">
        <f t="shared" si="15"/>
        <v>2</v>
      </c>
      <c r="G76" s="7">
        <f t="shared" si="12"/>
        <v>2</v>
      </c>
      <c r="H76" s="2"/>
      <c r="I76" s="11" t="str">
        <f t="shared" si="16"/>
        <v/>
      </c>
      <c r="J76" s="4" t="str">
        <f t="shared" si="17"/>
        <v/>
      </c>
      <c r="K76" s="5"/>
      <c r="L76" s="79"/>
      <c r="M76" s="18"/>
      <c r="N76" s="58" t="str">
        <f t="shared" si="18"/>
        <v/>
      </c>
    </row>
    <row r="77" spans="1:14" ht="12.95">
      <c r="A77" s="10">
        <f t="shared" si="13"/>
        <v>43304</v>
      </c>
      <c r="B77" s="7">
        <f t="shared" si="10"/>
        <v>1</v>
      </c>
      <c r="C77" s="7" t="str">
        <f t="shared" si="19"/>
        <v>Monday</v>
      </c>
      <c r="D77" s="7" t="str">
        <f t="shared" si="11"/>
        <v>no</v>
      </c>
      <c r="E77" s="7">
        <f t="shared" si="14"/>
        <v>4</v>
      </c>
      <c r="F77" s="7">
        <f t="shared" si="15"/>
        <v>3</v>
      </c>
      <c r="G77" s="7">
        <f t="shared" si="12"/>
        <v>3</v>
      </c>
      <c r="H77" s="2"/>
      <c r="I77" s="11" t="str">
        <f t="shared" si="16"/>
        <v/>
      </c>
      <c r="J77" s="4" t="str">
        <f t="shared" si="17"/>
        <v/>
      </c>
      <c r="K77" s="5" t="str">
        <f>IF(AND(B77&lt;6,F77&lt;3),"am",IF(B77&lt;6,"pm",""))</f>
        <v>pm</v>
      </c>
      <c r="L77" s="79"/>
      <c r="M77" s="18"/>
      <c r="N77" s="58" t="str">
        <f t="shared" si="18"/>
        <v/>
      </c>
    </row>
    <row r="78" spans="1:14" ht="12.95">
      <c r="A78" s="10">
        <f t="shared" si="13"/>
        <v>43304</v>
      </c>
      <c r="B78" s="7">
        <f t="shared" si="10"/>
        <v>1</v>
      </c>
      <c r="C78" s="7" t="str">
        <f t="shared" si="19"/>
        <v>Monday</v>
      </c>
      <c r="D78" s="7" t="str">
        <f t="shared" si="11"/>
        <v>no</v>
      </c>
      <c r="E78" s="7">
        <f t="shared" si="14"/>
        <v>4</v>
      </c>
      <c r="F78" s="7">
        <f t="shared" si="15"/>
        <v>4</v>
      </c>
      <c r="G78" s="7">
        <f t="shared" si="12"/>
        <v>4</v>
      </c>
      <c r="H78" s="2"/>
      <c r="I78" s="11" t="str">
        <f t="shared" si="16"/>
        <v/>
      </c>
      <c r="J78" s="4" t="str">
        <f t="shared" si="17"/>
        <v/>
      </c>
      <c r="K78" s="5"/>
      <c r="L78" s="79"/>
      <c r="M78" s="18"/>
      <c r="N78" s="58" t="str">
        <f t="shared" si="18"/>
        <v/>
      </c>
    </row>
    <row r="79" spans="1:14" ht="12.95">
      <c r="A79" s="10">
        <f t="shared" si="13"/>
        <v>43305</v>
      </c>
      <c r="B79" s="7">
        <f t="shared" si="10"/>
        <v>2</v>
      </c>
      <c r="C79" s="7" t="str">
        <f t="shared" si="19"/>
        <v>Tuesday</v>
      </c>
      <c r="D79" s="7" t="str">
        <f t="shared" si="11"/>
        <v>no</v>
      </c>
      <c r="E79" s="7">
        <f t="shared" si="14"/>
        <v>4</v>
      </c>
      <c r="F79" s="7">
        <f t="shared" si="15"/>
        <v>1</v>
      </c>
      <c r="G79" s="7">
        <f t="shared" si="12"/>
        <v>1</v>
      </c>
      <c r="H79" s="2"/>
      <c r="I79" s="11">
        <f t="shared" si="16"/>
        <v>43305</v>
      </c>
      <c r="J79" s="4" t="str">
        <f t="shared" si="17"/>
        <v>Tuesday</v>
      </c>
      <c r="K79" s="5" t="str">
        <f>IF(AND(B79&lt;6,F79&lt;3),"am",IF(B79&lt;6,"pm",""))</f>
        <v>am</v>
      </c>
      <c r="L79" s="79"/>
      <c r="M79" s="18"/>
      <c r="N79" s="58" t="str">
        <f t="shared" si="18"/>
        <v/>
      </c>
    </row>
    <row r="80" spans="1:14" ht="12.95">
      <c r="A80" s="10">
        <f t="shared" si="13"/>
        <v>43305</v>
      </c>
      <c r="B80" s="7">
        <f t="shared" si="10"/>
        <v>2</v>
      </c>
      <c r="C80" s="7" t="str">
        <f t="shared" si="19"/>
        <v>Tuesday</v>
      </c>
      <c r="D80" s="7" t="str">
        <f t="shared" si="11"/>
        <v>no</v>
      </c>
      <c r="E80" s="7">
        <f t="shared" si="14"/>
        <v>4</v>
      </c>
      <c r="F80" s="7">
        <f t="shared" si="15"/>
        <v>2</v>
      </c>
      <c r="G80" s="7">
        <f t="shared" si="12"/>
        <v>2</v>
      </c>
      <c r="H80" s="2"/>
      <c r="I80" s="11" t="str">
        <f t="shared" si="16"/>
        <v/>
      </c>
      <c r="J80" s="4" t="str">
        <f t="shared" si="17"/>
        <v/>
      </c>
      <c r="K80" s="5"/>
      <c r="L80" s="79"/>
      <c r="M80" s="18"/>
      <c r="N80" s="58" t="str">
        <f t="shared" si="18"/>
        <v/>
      </c>
    </row>
    <row r="81" spans="1:14" ht="12.95">
      <c r="A81" s="10">
        <f t="shared" si="13"/>
        <v>43305</v>
      </c>
      <c r="B81" s="7">
        <f t="shared" si="10"/>
        <v>2</v>
      </c>
      <c r="C81" s="7" t="str">
        <f t="shared" si="19"/>
        <v>Tuesday</v>
      </c>
      <c r="D81" s="7" t="str">
        <f t="shared" si="11"/>
        <v>no</v>
      </c>
      <c r="E81" s="7">
        <f t="shared" si="14"/>
        <v>4</v>
      </c>
      <c r="F81" s="7">
        <f t="shared" si="15"/>
        <v>3</v>
      </c>
      <c r="G81" s="7">
        <f t="shared" si="12"/>
        <v>3</v>
      </c>
      <c r="H81" s="2"/>
      <c r="I81" s="11" t="str">
        <f t="shared" si="16"/>
        <v/>
      </c>
      <c r="J81" s="4" t="str">
        <f t="shared" si="17"/>
        <v/>
      </c>
      <c r="K81" s="5" t="str">
        <f>IF(AND(B81&lt;6,F81&lt;3),"am",IF(B81&lt;6,"pm",""))</f>
        <v>pm</v>
      </c>
      <c r="L81" s="79"/>
      <c r="M81" s="18"/>
      <c r="N81" s="58" t="str">
        <f t="shared" si="18"/>
        <v/>
      </c>
    </row>
    <row r="82" spans="1:14" ht="12.95">
      <c r="A82" s="10">
        <f t="shared" si="13"/>
        <v>43305</v>
      </c>
      <c r="B82" s="7">
        <f t="shared" si="10"/>
        <v>2</v>
      </c>
      <c r="C82" s="7" t="str">
        <f t="shared" si="19"/>
        <v>Tuesday</v>
      </c>
      <c r="D82" s="7" t="str">
        <f t="shared" si="11"/>
        <v>no</v>
      </c>
      <c r="E82" s="7">
        <f t="shared" si="14"/>
        <v>4</v>
      </c>
      <c r="F82" s="7">
        <f t="shared" si="15"/>
        <v>4</v>
      </c>
      <c r="G82" s="7">
        <f t="shared" si="12"/>
        <v>4</v>
      </c>
      <c r="H82" s="2"/>
      <c r="I82" s="11" t="str">
        <f t="shared" si="16"/>
        <v/>
      </c>
      <c r="J82" s="4" t="str">
        <f t="shared" si="17"/>
        <v/>
      </c>
      <c r="K82" s="5"/>
      <c r="L82" s="79"/>
      <c r="M82" s="18"/>
      <c r="N82" s="58" t="str">
        <f t="shared" si="18"/>
        <v/>
      </c>
    </row>
    <row r="83" spans="1:14" ht="12.95">
      <c r="A83" s="10">
        <f t="shared" si="13"/>
        <v>43306</v>
      </c>
      <c r="B83" s="7">
        <f t="shared" si="10"/>
        <v>3</v>
      </c>
      <c r="C83" s="7" t="str">
        <f t="shared" si="19"/>
        <v>Wednesday</v>
      </c>
      <c r="D83" s="7" t="str">
        <f t="shared" si="11"/>
        <v>no</v>
      </c>
      <c r="E83" s="7">
        <f t="shared" si="14"/>
        <v>4</v>
      </c>
      <c r="F83" s="7">
        <f t="shared" si="15"/>
        <v>1</v>
      </c>
      <c r="G83" s="7">
        <f t="shared" si="12"/>
        <v>1</v>
      </c>
      <c r="H83" s="2"/>
      <c r="I83" s="11">
        <f t="shared" si="16"/>
        <v>43306</v>
      </c>
      <c r="J83" s="4" t="str">
        <f t="shared" si="17"/>
        <v>Wednesday</v>
      </c>
      <c r="K83" s="5" t="str">
        <f>IF(AND(B83&lt;6,F83&lt;3),"am",IF(B83&lt;6,"pm",""))</f>
        <v>am</v>
      </c>
      <c r="L83" s="79"/>
      <c r="M83" s="18"/>
      <c r="N83" s="58" t="str">
        <f t="shared" si="18"/>
        <v/>
      </c>
    </row>
    <row r="84" spans="1:14" ht="12.95">
      <c r="A84" s="10">
        <f t="shared" si="13"/>
        <v>43306</v>
      </c>
      <c r="B84" s="7">
        <f t="shared" si="10"/>
        <v>3</v>
      </c>
      <c r="C84" s="7" t="str">
        <f t="shared" si="19"/>
        <v>Wednesday</v>
      </c>
      <c r="D84" s="7" t="str">
        <f t="shared" si="11"/>
        <v>no</v>
      </c>
      <c r="E84" s="7">
        <f t="shared" si="14"/>
        <v>4</v>
      </c>
      <c r="F84" s="7">
        <f t="shared" si="15"/>
        <v>2</v>
      </c>
      <c r="G84" s="7">
        <f t="shared" si="12"/>
        <v>2</v>
      </c>
      <c r="H84" s="2"/>
      <c r="I84" s="11" t="str">
        <f t="shared" si="16"/>
        <v/>
      </c>
      <c r="J84" s="4" t="str">
        <f t="shared" si="17"/>
        <v/>
      </c>
      <c r="K84" s="5"/>
      <c r="L84" s="79"/>
      <c r="M84" s="18"/>
      <c r="N84" s="58" t="str">
        <f t="shared" si="18"/>
        <v/>
      </c>
    </row>
    <row r="85" spans="1:14" ht="12.95">
      <c r="A85" s="10">
        <f t="shared" si="13"/>
        <v>43306</v>
      </c>
      <c r="B85" s="7">
        <f t="shared" si="10"/>
        <v>3</v>
      </c>
      <c r="C85" s="7" t="str">
        <f t="shared" si="19"/>
        <v>Wednesday</v>
      </c>
      <c r="D85" s="7" t="str">
        <f t="shared" si="11"/>
        <v>no</v>
      </c>
      <c r="E85" s="7">
        <f t="shared" si="14"/>
        <v>4</v>
      </c>
      <c r="F85" s="7">
        <f t="shared" si="15"/>
        <v>3</v>
      </c>
      <c r="G85" s="7">
        <f t="shared" si="12"/>
        <v>3</v>
      </c>
      <c r="H85" s="2"/>
      <c r="I85" s="11" t="str">
        <f t="shared" si="16"/>
        <v/>
      </c>
      <c r="J85" s="4" t="str">
        <f t="shared" si="17"/>
        <v/>
      </c>
      <c r="K85" s="5" t="str">
        <f>IF(AND(B85&lt;6,F85&lt;3),"am",IF(B85&lt;6,"pm",""))</f>
        <v>pm</v>
      </c>
      <c r="L85" s="79"/>
      <c r="M85" s="18"/>
      <c r="N85" s="58" t="str">
        <f t="shared" si="18"/>
        <v/>
      </c>
    </row>
    <row r="86" spans="1:14" ht="12.95">
      <c r="A86" s="10">
        <f t="shared" si="13"/>
        <v>43306</v>
      </c>
      <c r="B86" s="7">
        <f t="shared" si="10"/>
        <v>3</v>
      </c>
      <c r="C86" s="7" t="str">
        <f t="shared" si="19"/>
        <v>Wednesday</v>
      </c>
      <c r="D86" s="7" t="str">
        <f t="shared" si="11"/>
        <v>no</v>
      </c>
      <c r="E86" s="7">
        <f t="shared" si="14"/>
        <v>4</v>
      </c>
      <c r="F86" s="7">
        <f t="shared" si="15"/>
        <v>4</v>
      </c>
      <c r="G86" s="7">
        <f t="shared" si="12"/>
        <v>4</v>
      </c>
      <c r="H86" s="2"/>
      <c r="I86" s="11" t="str">
        <f t="shared" si="16"/>
        <v/>
      </c>
      <c r="J86" s="4" t="str">
        <f t="shared" si="17"/>
        <v/>
      </c>
      <c r="K86" s="5"/>
      <c r="L86" s="79"/>
      <c r="M86" s="18"/>
      <c r="N86" s="58" t="str">
        <f t="shared" si="18"/>
        <v/>
      </c>
    </row>
    <row r="87" spans="1:14" ht="12.95">
      <c r="A87" s="10">
        <f t="shared" si="13"/>
        <v>43307</v>
      </c>
      <c r="B87" s="7">
        <f t="shared" si="10"/>
        <v>4</v>
      </c>
      <c r="C87" s="7" t="str">
        <f t="shared" si="19"/>
        <v>Thursday</v>
      </c>
      <c r="D87" s="7" t="str">
        <f t="shared" si="11"/>
        <v>no</v>
      </c>
      <c r="E87" s="7">
        <f t="shared" si="14"/>
        <v>4</v>
      </c>
      <c r="F87" s="7">
        <f t="shared" si="15"/>
        <v>1</v>
      </c>
      <c r="G87" s="7">
        <f t="shared" si="12"/>
        <v>1</v>
      </c>
      <c r="H87" s="2"/>
      <c r="I87" s="11">
        <f t="shared" si="16"/>
        <v>43307</v>
      </c>
      <c r="J87" s="4" t="str">
        <f t="shared" si="17"/>
        <v>Thursday</v>
      </c>
      <c r="K87" s="5" t="str">
        <f>IF(AND(B87&lt;6,F87&lt;3),"am",IF(B87&lt;6,"pm",""))</f>
        <v>am</v>
      </c>
      <c r="L87" s="79"/>
      <c r="M87" s="18"/>
      <c r="N87" s="58" t="str">
        <f t="shared" si="18"/>
        <v/>
      </c>
    </row>
    <row r="88" spans="1:14" ht="12.95">
      <c r="A88" s="10">
        <f t="shared" si="13"/>
        <v>43307</v>
      </c>
      <c r="B88" s="7">
        <f t="shared" si="10"/>
        <v>4</v>
      </c>
      <c r="C88" s="7" t="str">
        <f t="shared" si="19"/>
        <v>Thursday</v>
      </c>
      <c r="D88" s="7" t="str">
        <f t="shared" si="11"/>
        <v>no</v>
      </c>
      <c r="E88" s="7">
        <f t="shared" si="14"/>
        <v>4</v>
      </c>
      <c r="F88" s="7">
        <f t="shared" si="15"/>
        <v>2</v>
      </c>
      <c r="G88" s="7">
        <f t="shared" si="12"/>
        <v>2</v>
      </c>
      <c r="H88" s="2"/>
      <c r="I88" s="11" t="str">
        <f t="shared" si="16"/>
        <v/>
      </c>
      <c r="J88" s="4" t="str">
        <f t="shared" si="17"/>
        <v/>
      </c>
      <c r="K88" s="5"/>
      <c r="L88" s="79"/>
      <c r="M88" s="18"/>
      <c r="N88" s="58" t="str">
        <f t="shared" si="18"/>
        <v/>
      </c>
    </row>
    <row r="89" spans="1:14" ht="12.95">
      <c r="A89" s="10">
        <f t="shared" si="13"/>
        <v>43307</v>
      </c>
      <c r="B89" s="7">
        <f t="shared" si="10"/>
        <v>4</v>
      </c>
      <c r="C89" s="7" t="str">
        <f t="shared" si="19"/>
        <v>Thursday</v>
      </c>
      <c r="D89" s="7" t="str">
        <f t="shared" si="11"/>
        <v>no</v>
      </c>
      <c r="E89" s="7">
        <f t="shared" si="14"/>
        <v>4</v>
      </c>
      <c r="F89" s="7">
        <f t="shared" si="15"/>
        <v>3</v>
      </c>
      <c r="G89" s="7">
        <f t="shared" si="12"/>
        <v>3</v>
      </c>
      <c r="H89" s="2"/>
      <c r="I89" s="11" t="str">
        <f t="shared" si="16"/>
        <v/>
      </c>
      <c r="J89" s="4" t="str">
        <f t="shared" si="17"/>
        <v/>
      </c>
      <c r="K89" s="5" t="str">
        <f>IF(AND(B89&lt;6,F89&lt;3),"am",IF(B89&lt;6,"pm",""))</f>
        <v>pm</v>
      </c>
      <c r="L89" s="79"/>
      <c r="M89" s="18"/>
      <c r="N89" s="58" t="str">
        <f t="shared" si="18"/>
        <v/>
      </c>
    </row>
    <row r="90" spans="1:14" ht="12.95">
      <c r="A90" s="10">
        <f t="shared" si="13"/>
        <v>43307</v>
      </c>
      <c r="B90" s="7">
        <f t="shared" si="10"/>
        <v>4</v>
      </c>
      <c r="C90" s="7" t="str">
        <f t="shared" si="19"/>
        <v>Thursday</v>
      </c>
      <c r="D90" s="7" t="str">
        <f t="shared" si="11"/>
        <v>no</v>
      </c>
      <c r="E90" s="7">
        <f t="shared" si="14"/>
        <v>4</v>
      </c>
      <c r="F90" s="7">
        <f t="shared" si="15"/>
        <v>4</v>
      </c>
      <c r="G90" s="7">
        <f t="shared" si="12"/>
        <v>4</v>
      </c>
      <c r="H90" s="2"/>
      <c r="I90" s="11" t="str">
        <f t="shared" si="16"/>
        <v/>
      </c>
      <c r="J90" s="4" t="str">
        <f t="shared" si="17"/>
        <v/>
      </c>
      <c r="K90" s="5"/>
      <c r="L90" s="79"/>
      <c r="M90" s="18"/>
      <c r="N90" s="58" t="str">
        <f t="shared" si="18"/>
        <v/>
      </c>
    </row>
    <row r="91" spans="1:14" ht="12.95">
      <c r="A91" s="10">
        <f t="shared" si="13"/>
        <v>43308</v>
      </c>
      <c r="B91" s="7">
        <f t="shared" si="10"/>
        <v>5</v>
      </c>
      <c r="C91" s="7" t="str">
        <f t="shared" si="19"/>
        <v>Friday</v>
      </c>
      <c r="D91" s="7" t="str">
        <f t="shared" si="11"/>
        <v>no</v>
      </c>
      <c r="E91" s="7">
        <f t="shared" si="14"/>
        <v>4</v>
      </c>
      <c r="F91" s="7">
        <f t="shared" si="15"/>
        <v>1</v>
      </c>
      <c r="G91" s="7">
        <f t="shared" si="12"/>
        <v>1</v>
      </c>
      <c r="H91" s="2"/>
      <c r="I91" s="11">
        <f t="shared" si="16"/>
        <v>43308</v>
      </c>
      <c r="J91" s="4" t="str">
        <f t="shared" si="17"/>
        <v>Friday</v>
      </c>
      <c r="K91" s="5" t="str">
        <f>IF(AND(B91&lt;6,F91&lt;3),"am",IF(B91&lt;6,"pm",""))</f>
        <v>am</v>
      </c>
      <c r="L91" s="79"/>
      <c r="M91" s="18"/>
      <c r="N91" s="58" t="str">
        <f t="shared" si="18"/>
        <v/>
      </c>
    </row>
    <row r="92" spans="1:14" ht="12.95">
      <c r="A92" s="10">
        <f t="shared" si="13"/>
        <v>43308</v>
      </c>
      <c r="B92" s="7">
        <f t="shared" si="10"/>
        <v>5</v>
      </c>
      <c r="C92" s="7" t="str">
        <f t="shared" si="19"/>
        <v>Friday</v>
      </c>
      <c r="D92" s="7" t="str">
        <f t="shared" si="11"/>
        <v>no</v>
      </c>
      <c r="E92" s="7">
        <f t="shared" si="14"/>
        <v>4</v>
      </c>
      <c r="F92" s="7">
        <f t="shared" si="15"/>
        <v>2</v>
      </c>
      <c r="G92" s="7">
        <f t="shared" si="12"/>
        <v>2</v>
      </c>
      <c r="H92" s="2"/>
      <c r="I92" s="11" t="str">
        <f t="shared" si="16"/>
        <v/>
      </c>
      <c r="J92" s="4" t="str">
        <f t="shared" si="17"/>
        <v/>
      </c>
      <c r="K92" s="5"/>
      <c r="L92" s="79"/>
      <c r="M92" s="18"/>
      <c r="N92" s="58" t="str">
        <f t="shared" si="18"/>
        <v/>
      </c>
    </row>
    <row r="93" spans="1:14" ht="12.95">
      <c r="A93" s="10">
        <f t="shared" si="13"/>
        <v>43308</v>
      </c>
      <c r="B93" s="7">
        <f t="shared" si="10"/>
        <v>5</v>
      </c>
      <c r="C93" s="7" t="str">
        <f t="shared" si="19"/>
        <v>Friday</v>
      </c>
      <c r="D93" s="7" t="str">
        <f t="shared" si="11"/>
        <v>no</v>
      </c>
      <c r="E93" s="7">
        <f t="shared" si="14"/>
        <v>4</v>
      </c>
      <c r="F93" s="7">
        <f t="shared" si="15"/>
        <v>3</v>
      </c>
      <c r="G93" s="7">
        <f t="shared" si="12"/>
        <v>3</v>
      </c>
      <c r="H93" s="2"/>
      <c r="I93" s="11" t="str">
        <f t="shared" si="16"/>
        <v/>
      </c>
      <c r="J93" s="4" t="str">
        <f t="shared" si="17"/>
        <v/>
      </c>
      <c r="K93" s="5" t="str">
        <f>IF(AND(B93&lt;6,F93&lt;3),"am",IF(B93&lt;6,"pm",""))</f>
        <v>pm</v>
      </c>
      <c r="L93" s="79"/>
      <c r="M93" s="18"/>
      <c r="N93" s="58" t="str">
        <f t="shared" si="18"/>
        <v/>
      </c>
    </row>
    <row r="94" spans="1:14" ht="12.95">
      <c r="A94" s="10">
        <f t="shared" si="13"/>
        <v>43308</v>
      </c>
      <c r="B94" s="7">
        <f t="shared" si="10"/>
        <v>5</v>
      </c>
      <c r="C94" s="7" t="str">
        <f t="shared" si="19"/>
        <v>Friday</v>
      </c>
      <c r="D94" s="7" t="str">
        <f t="shared" si="11"/>
        <v>no</v>
      </c>
      <c r="E94" s="7">
        <f t="shared" si="14"/>
        <v>4</v>
      </c>
      <c r="F94" s="7">
        <f t="shared" si="15"/>
        <v>4</v>
      </c>
      <c r="G94" s="7">
        <f t="shared" si="12"/>
        <v>4</v>
      </c>
      <c r="H94" s="2"/>
      <c r="I94" s="11" t="str">
        <f t="shared" si="16"/>
        <v/>
      </c>
      <c r="J94" s="4" t="str">
        <f t="shared" si="17"/>
        <v/>
      </c>
      <c r="K94" s="5"/>
      <c r="L94" s="79"/>
      <c r="M94" s="18"/>
      <c r="N94" s="58" t="str">
        <f t="shared" si="18"/>
        <v/>
      </c>
    </row>
    <row r="95" spans="1:14" ht="12.95">
      <c r="A95" s="10">
        <f t="shared" si="13"/>
        <v>43309</v>
      </c>
      <c r="B95" s="7">
        <f t="shared" si="10"/>
        <v>6</v>
      </c>
      <c r="C95" s="7" t="str">
        <f t="shared" si="19"/>
        <v>Saturday</v>
      </c>
      <c r="D95" s="7" t="str">
        <f t="shared" si="11"/>
        <v>no</v>
      </c>
      <c r="E95" s="7">
        <f t="shared" si="14"/>
        <v>1</v>
      </c>
      <c r="F95" s="7">
        <f t="shared" si="15"/>
        <v>1</v>
      </c>
      <c r="G95" s="7">
        <f t="shared" si="12"/>
        <v>4</v>
      </c>
      <c r="H95" s="2"/>
      <c r="I95" s="11">
        <f t="shared" si="16"/>
        <v>43309</v>
      </c>
      <c r="J95" s="4" t="str">
        <f t="shared" si="17"/>
        <v>Saturday</v>
      </c>
      <c r="K95" s="5"/>
      <c r="L95" s="79"/>
      <c r="M95" s="18"/>
      <c r="N95" s="58" t="str">
        <f t="shared" si="18"/>
        <v/>
      </c>
    </row>
    <row r="96" spans="1:14" ht="12.95">
      <c r="A96" s="10">
        <f t="shared" si="13"/>
        <v>43310</v>
      </c>
      <c r="B96" s="7">
        <f t="shared" si="10"/>
        <v>7</v>
      </c>
      <c r="C96" s="7" t="str">
        <f t="shared" si="19"/>
        <v>Sunday</v>
      </c>
      <c r="D96" s="7" t="str">
        <f t="shared" si="11"/>
        <v>no</v>
      </c>
      <c r="E96" s="7">
        <f t="shared" si="14"/>
        <v>2</v>
      </c>
      <c r="F96" s="7">
        <f t="shared" si="15"/>
        <v>1</v>
      </c>
      <c r="G96" s="7">
        <f t="shared" si="12"/>
        <v>4</v>
      </c>
      <c r="H96" s="2"/>
      <c r="I96" s="11">
        <f t="shared" si="16"/>
        <v>43310</v>
      </c>
      <c r="J96" s="4" t="str">
        <f t="shared" si="17"/>
        <v>Sunday</v>
      </c>
      <c r="K96" s="5" t="str">
        <f>IF(AND(B96&lt;6,F96&lt;3),"am",IF(B96&lt;6,"pm",""))</f>
        <v/>
      </c>
      <c r="L96" s="79"/>
      <c r="M96" s="18"/>
      <c r="N96" s="58" t="str">
        <f t="shared" si="18"/>
        <v/>
      </c>
    </row>
    <row r="97" spans="1:14" ht="12.95">
      <c r="A97" s="10">
        <f t="shared" si="13"/>
        <v>43310</v>
      </c>
      <c r="B97" s="7">
        <f t="shared" si="10"/>
        <v>7</v>
      </c>
      <c r="C97" s="7" t="str">
        <f t="shared" si="19"/>
        <v>Sunday</v>
      </c>
      <c r="D97" s="7" t="str">
        <f t="shared" si="11"/>
        <v>yes</v>
      </c>
      <c r="E97" s="7">
        <f t="shared" si="14"/>
        <v>2</v>
      </c>
      <c r="F97" s="7">
        <f t="shared" si="15"/>
        <v>2</v>
      </c>
      <c r="G97" s="7" t="str">
        <f t="shared" si="12"/>
        <v/>
      </c>
      <c r="H97" s="2"/>
      <c r="I97" s="11" t="str">
        <f t="shared" si="16"/>
        <v/>
      </c>
      <c r="J97" s="4" t="str">
        <f t="shared" si="17"/>
        <v/>
      </c>
      <c r="K97" s="5"/>
      <c r="L97" s="79"/>
      <c r="M97" s="18"/>
      <c r="N97" s="58" t="str">
        <f t="shared" si="18"/>
        <v/>
      </c>
    </row>
    <row r="98" spans="1:14" ht="12.95">
      <c r="A98" s="10">
        <f t="shared" si="13"/>
        <v>43311</v>
      </c>
      <c r="B98" s="7">
        <f t="shared" si="10"/>
        <v>1</v>
      </c>
      <c r="C98" s="7" t="str">
        <f t="shared" si="19"/>
        <v>Monday</v>
      </c>
      <c r="D98" s="7" t="str">
        <f t="shared" si="11"/>
        <v>no</v>
      </c>
      <c r="E98" s="7">
        <f t="shared" si="14"/>
        <v>4</v>
      </c>
      <c r="F98" s="7">
        <f t="shared" si="15"/>
        <v>1</v>
      </c>
      <c r="G98" s="7">
        <f t="shared" si="12"/>
        <v>1</v>
      </c>
      <c r="H98" s="2"/>
      <c r="I98" s="11">
        <f t="shared" si="16"/>
        <v>43311</v>
      </c>
      <c r="J98" s="4" t="str">
        <f t="shared" si="17"/>
        <v>Monday</v>
      </c>
      <c r="K98" s="5" t="str">
        <f>IF(AND(B98&lt;6,F98&lt;3),"am",IF(B98&lt;6,"pm",""))</f>
        <v>am</v>
      </c>
      <c r="L98" s="79"/>
      <c r="M98" s="18"/>
      <c r="N98" s="58" t="str">
        <f t="shared" si="18"/>
        <v/>
      </c>
    </row>
    <row r="99" spans="1:14" ht="12.95">
      <c r="A99" s="10">
        <f t="shared" si="13"/>
        <v>43311</v>
      </c>
      <c r="B99" s="7">
        <f t="shared" si="10"/>
        <v>1</v>
      </c>
      <c r="C99" s="7" t="str">
        <f t="shared" si="19"/>
        <v>Monday</v>
      </c>
      <c r="D99" s="7" t="str">
        <f t="shared" si="11"/>
        <v>no</v>
      </c>
      <c r="E99" s="7">
        <f t="shared" si="14"/>
        <v>4</v>
      </c>
      <c r="F99" s="7">
        <f t="shared" si="15"/>
        <v>2</v>
      </c>
      <c r="G99" s="7">
        <f t="shared" si="12"/>
        <v>2</v>
      </c>
      <c r="H99" s="2"/>
      <c r="I99" s="11" t="str">
        <f t="shared" si="16"/>
        <v/>
      </c>
      <c r="J99" s="4" t="str">
        <f t="shared" si="17"/>
        <v/>
      </c>
      <c r="K99" s="5"/>
      <c r="L99" s="79"/>
      <c r="M99" s="18"/>
      <c r="N99" s="58" t="str">
        <f t="shared" si="18"/>
        <v/>
      </c>
    </row>
    <row r="100" spans="1:14" ht="12.95">
      <c r="A100" s="10">
        <f>IF(F99&lt;E99,A99,A99+1)</f>
        <v>43311</v>
      </c>
      <c r="B100" s="7">
        <f t="shared" si="10"/>
        <v>1</v>
      </c>
      <c r="C100" s="7" t="str">
        <f t="shared" si="19"/>
        <v>Monday</v>
      </c>
      <c r="D100" s="7" t="str">
        <f t="shared" si="11"/>
        <v>no</v>
      </c>
      <c r="E100" s="7">
        <f t="shared" si="14"/>
        <v>4</v>
      </c>
      <c r="F100" s="7">
        <f t="shared" si="15"/>
        <v>3</v>
      </c>
      <c r="G100" s="7">
        <f t="shared" si="12"/>
        <v>3</v>
      </c>
      <c r="H100" s="2"/>
      <c r="I100" s="11" t="str">
        <f t="shared" si="16"/>
        <v/>
      </c>
      <c r="J100" s="4" t="str">
        <f t="shared" si="17"/>
        <v/>
      </c>
      <c r="K100" s="5" t="str">
        <f>IF(AND(B100&lt;6,F100&lt;3),"am",IF(B100&lt;6,"pm",""))</f>
        <v>pm</v>
      </c>
      <c r="L100" s="79"/>
      <c r="M100" s="18"/>
      <c r="N100" s="58" t="str">
        <f t="shared" si="18"/>
        <v/>
      </c>
    </row>
    <row r="101" spans="1:14" ht="12.95">
      <c r="A101" s="10">
        <f>IF(F100&lt;E100,A100,A100+1)</f>
        <v>43311</v>
      </c>
      <c r="B101" s="7">
        <f t="shared" si="10"/>
        <v>1</v>
      </c>
      <c r="C101" s="7" t="str">
        <f t="shared" si="19"/>
        <v>Monday</v>
      </c>
      <c r="D101" s="7" t="str">
        <f t="shared" si="11"/>
        <v>no</v>
      </c>
      <c r="E101" s="7">
        <f t="shared" si="14"/>
        <v>4</v>
      </c>
      <c r="F101" s="7">
        <f t="shared" si="15"/>
        <v>4</v>
      </c>
      <c r="G101" s="7">
        <f t="shared" si="12"/>
        <v>4</v>
      </c>
      <c r="H101" s="2"/>
      <c r="I101" s="11" t="str">
        <f t="shared" si="16"/>
        <v/>
      </c>
      <c r="J101" s="4" t="str">
        <f t="shared" si="17"/>
        <v/>
      </c>
      <c r="K101" s="5"/>
      <c r="L101" s="79"/>
      <c r="M101" s="18"/>
      <c r="N101" s="58" t="str">
        <f t="shared" si="18"/>
        <v/>
      </c>
    </row>
    <row r="102" spans="1:14">
      <c r="N102" s="58" t="str">
        <f t="shared" si="18"/>
        <v/>
      </c>
    </row>
    <row r="103" spans="1:14">
      <c r="N103" s="58" t="str">
        <f t="shared" si="18"/>
        <v/>
      </c>
    </row>
    <row r="104" spans="1:14">
      <c r="N104" s="58"/>
    </row>
  </sheetData>
  <mergeCells count="3">
    <mergeCell ref="I1:K1"/>
    <mergeCell ref="I2:J2"/>
    <mergeCell ref="K2:L2"/>
  </mergeCells>
  <conditionalFormatting sqref="I4:I100">
    <cfRule type="expression" dxfId="638" priority="70" stopIfTrue="1">
      <formula>$G4=1</formula>
    </cfRule>
    <cfRule type="expression" dxfId="637" priority="71" stopIfTrue="1">
      <formula>OR($G4=2,$G4=3)</formula>
    </cfRule>
    <cfRule type="expression" dxfId="636" priority="72" stopIfTrue="1">
      <formula>$G4=4</formula>
    </cfRule>
  </conditionalFormatting>
  <conditionalFormatting sqref="J4:J100">
    <cfRule type="expression" dxfId="635" priority="73" stopIfTrue="1">
      <formula>$G4=1</formula>
    </cfRule>
    <cfRule type="expression" dxfId="634" priority="74" stopIfTrue="1">
      <formula>OR($G4=2,$G4=3)</formula>
    </cfRule>
    <cfRule type="expression" dxfId="633" priority="75" stopIfTrue="1">
      <formula>$G4=4</formula>
    </cfRule>
  </conditionalFormatting>
  <conditionalFormatting sqref="K4:K100">
    <cfRule type="expression" dxfId="632" priority="76" stopIfTrue="1">
      <formula>$G4=1</formula>
    </cfRule>
    <cfRule type="expression" dxfId="631" priority="77" stopIfTrue="1">
      <formula>OR($G4=2,$G4=3)</formula>
    </cfRule>
    <cfRule type="expression" dxfId="630" priority="78" stopIfTrue="1">
      <formula>$G4=4</formula>
    </cfRule>
  </conditionalFormatting>
  <conditionalFormatting sqref="L4:L13 L15 L17 L19 L21 L23 L25 L27 L30:L100">
    <cfRule type="expression" dxfId="629" priority="79" stopIfTrue="1">
      <formula>$G4=1</formula>
    </cfRule>
    <cfRule type="expression" dxfId="628" priority="80" stopIfTrue="1">
      <formula>OR($G4=2,$G4=3)</formula>
    </cfRule>
    <cfRule type="expression" dxfId="627" priority="81" stopIfTrue="1">
      <formula>$G4=4</formula>
    </cfRule>
  </conditionalFormatting>
  <conditionalFormatting sqref="M4:M13 M15 M17 M19 M21 M23 M25 M27 M30:M100">
    <cfRule type="expression" dxfId="626" priority="82" stopIfTrue="1">
      <formula>$G4=1</formula>
    </cfRule>
    <cfRule type="expression" dxfId="625" priority="83" stopIfTrue="1">
      <formula>OR($G4=2,$G4=3)</formula>
    </cfRule>
    <cfRule type="expression" dxfId="624" priority="84" stopIfTrue="1">
      <formula>$G4=4</formula>
    </cfRule>
  </conditionalFormatting>
  <conditionalFormatting sqref="I101">
    <cfRule type="expression" dxfId="623" priority="55" stopIfTrue="1">
      <formula>$G101=1</formula>
    </cfRule>
    <cfRule type="expression" dxfId="622" priority="56" stopIfTrue="1">
      <formula>OR($G101=2,$G101=3)</formula>
    </cfRule>
    <cfRule type="expression" dxfId="621" priority="57" stopIfTrue="1">
      <formula>$G101=4</formula>
    </cfRule>
  </conditionalFormatting>
  <conditionalFormatting sqref="J101">
    <cfRule type="expression" dxfId="620" priority="58" stopIfTrue="1">
      <formula>$G101=1</formula>
    </cfRule>
    <cfRule type="expression" dxfId="619" priority="59" stopIfTrue="1">
      <formula>OR($G101=2,$G101=3)</formula>
    </cfRule>
    <cfRule type="expression" dxfId="618" priority="60" stopIfTrue="1">
      <formula>$G101=4</formula>
    </cfRule>
  </conditionalFormatting>
  <conditionalFormatting sqref="K101">
    <cfRule type="expression" dxfId="617" priority="61" stopIfTrue="1">
      <formula>$G101=1</formula>
    </cfRule>
    <cfRule type="expression" dxfId="616" priority="62" stopIfTrue="1">
      <formula>OR($G101=2,$G101=3)</formula>
    </cfRule>
    <cfRule type="expression" dxfId="615" priority="63" stopIfTrue="1">
      <formula>$G101=4</formula>
    </cfRule>
  </conditionalFormatting>
  <conditionalFormatting sqref="L101">
    <cfRule type="expression" dxfId="614" priority="64" stopIfTrue="1">
      <formula>$G101=1</formula>
    </cfRule>
    <cfRule type="expression" dxfId="613" priority="65" stopIfTrue="1">
      <formula>OR($G101=2,$G101=3)</formula>
    </cfRule>
    <cfRule type="expression" dxfId="612" priority="66" stopIfTrue="1">
      <formula>$G101=4</formula>
    </cfRule>
  </conditionalFormatting>
  <conditionalFormatting sqref="M101">
    <cfRule type="expression" dxfId="611" priority="67" stopIfTrue="1">
      <formula>$G101=1</formula>
    </cfRule>
    <cfRule type="expression" dxfId="610" priority="68" stopIfTrue="1">
      <formula>OR($G101=2,$G101=3)</formula>
    </cfRule>
    <cfRule type="expression" dxfId="609" priority="69" stopIfTrue="1">
      <formula>$G101=4</formula>
    </cfRule>
  </conditionalFormatting>
  <conditionalFormatting sqref="L14">
    <cfRule type="expression" dxfId="608" priority="49" stopIfTrue="1">
      <formula>$G14=1</formula>
    </cfRule>
    <cfRule type="expression" dxfId="607" priority="50" stopIfTrue="1">
      <formula>OR($G14=2,$G14=3)</formula>
    </cfRule>
    <cfRule type="expression" dxfId="606" priority="51" stopIfTrue="1">
      <formula>$G14=4</formula>
    </cfRule>
  </conditionalFormatting>
  <conditionalFormatting sqref="M14">
    <cfRule type="expression" dxfId="605" priority="52" stopIfTrue="1">
      <formula>$G14=1</formula>
    </cfRule>
    <cfRule type="expression" dxfId="604" priority="53" stopIfTrue="1">
      <formula>OR($G14=2,$G14=3)</formula>
    </cfRule>
    <cfRule type="expression" dxfId="603" priority="54" stopIfTrue="1">
      <formula>$G14=4</formula>
    </cfRule>
  </conditionalFormatting>
  <conditionalFormatting sqref="L16">
    <cfRule type="expression" dxfId="602" priority="43" stopIfTrue="1">
      <formula>$G16=1</formula>
    </cfRule>
    <cfRule type="expression" dxfId="601" priority="44" stopIfTrue="1">
      <formula>OR($G16=2,$G16=3)</formula>
    </cfRule>
    <cfRule type="expression" dxfId="600" priority="45" stopIfTrue="1">
      <formula>$G16=4</formula>
    </cfRule>
  </conditionalFormatting>
  <conditionalFormatting sqref="M16">
    <cfRule type="expression" dxfId="599" priority="46" stopIfTrue="1">
      <formula>$G16=1</formula>
    </cfRule>
    <cfRule type="expression" dxfId="598" priority="47" stopIfTrue="1">
      <formula>OR($G16=2,$G16=3)</formula>
    </cfRule>
    <cfRule type="expression" dxfId="597" priority="48" stopIfTrue="1">
      <formula>$G16=4</formula>
    </cfRule>
  </conditionalFormatting>
  <conditionalFormatting sqref="L18">
    <cfRule type="expression" dxfId="596" priority="37" stopIfTrue="1">
      <formula>$G18=1</formula>
    </cfRule>
    <cfRule type="expression" dxfId="595" priority="38" stopIfTrue="1">
      <formula>OR($G18=2,$G18=3)</formula>
    </cfRule>
    <cfRule type="expression" dxfId="594" priority="39" stopIfTrue="1">
      <formula>$G18=4</formula>
    </cfRule>
  </conditionalFormatting>
  <conditionalFormatting sqref="M18">
    <cfRule type="expression" dxfId="593" priority="40" stopIfTrue="1">
      <formula>$G18=1</formula>
    </cfRule>
    <cfRule type="expression" dxfId="592" priority="41" stopIfTrue="1">
      <formula>OR($G18=2,$G18=3)</formula>
    </cfRule>
    <cfRule type="expression" dxfId="591" priority="42" stopIfTrue="1">
      <formula>$G18=4</formula>
    </cfRule>
  </conditionalFormatting>
  <conditionalFormatting sqref="L20">
    <cfRule type="expression" dxfId="590" priority="31" stopIfTrue="1">
      <formula>$G20=1</formula>
    </cfRule>
    <cfRule type="expression" dxfId="589" priority="32" stopIfTrue="1">
      <formula>OR($G20=2,$G20=3)</formula>
    </cfRule>
    <cfRule type="expression" dxfId="588" priority="33" stopIfTrue="1">
      <formula>$G20=4</formula>
    </cfRule>
  </conditionalFormatting>
  <conditionalFormatting sqref="M20">
    <cfRule type="expression" dxfId="587" priority="34" stopIfTrue="1">
      <formula>$G20=1</formula>
    </cfRule>
    <cfRule type="expression" dxfId="586" priority="35" stopIfTrue="1">
      <formula>OR($G20=2,$G20=3)</formula>
    </cfRule>
    <cfRule type="expression" dxfId="585" priority="36" stopIfTrue="1">
      <formula>$G20=4</formula>
    </cfRule>
  </conditionalFormatting>
  <conditionalFormatting sqref="L22">
    <cfRule type="expression" dxfId="584" priority="25" stopIfTrue="1">
      <formula>$G22=1</formula>
    </cfRule>
    <cfRule type="expression" dxfId="583" priority="26" stopIfTrue="1">
      <formula>OR($G22=2,$G22=3)</formula>
    </cfRule>
    <cfRule type="expression" dxfId="582" priority="27" stopIfTrue="1">
      <formula>$G22=4</formula>
    </cfRule>
  </conditionalFormatting>
  <conditionalFormatting sqref="M22">
    <cfRule type="expression" dxfId="581" priority="28" stopIfTrue="1">
      <formula>$G22=1</formula>
    </cfRule>
    <cfRule type="expression" dxfId="580" priority="29" stopIfTrue="1">
      <formula>OR($G22=2,$G22=3)</formula>
    </cfRule>
    <cfRule type="expression" dxfId="579" priority="30" stopIfTrue="1">
      <formula>$G22=4</formula>
    </cfRule>
  </conditionalFormatting>
  <conditionalFormatting sqref="L24">
    <cfRule type="expression" dxfId="578" priority="19" stopIfTrue="1">
      <formula>$G24=1</formula>
    </cfRule>
    <cfRule type="expression" dxfId="577" priority="20" stopIfTrue="1">
      <formula>OR($G24=2,$G24=3)</formula>
    </cfRule>
    <cfRule type="expression" dxfId="576" priority="21" stopIfTrue="1">
      <formula>$G24=4</formula>
    </cfRule>
  </conditionalFormatting>
  <conditionalFormatting sqref="M24">
    <cfRule type="expression" dxfId="575" priority="22" stopIfTrue="1">
      <formula>$G24=1</formula>
    </cfRule>
    <cfRule type="expression" dxfId="574" priority="23" stopIfTrue="1">
      <formula>OR($G24=2,$G24=3)</formula>
    </cfRule>
    <cfRule type="expression" dxfId="573" priority="24" stopIfTrue="1">
      <formula>$G24=4</formula>
    </cfRule>
  </conditionalFormatting>
  <conditionalFormatting sqref="L26">
    <cfRule type="expression" dxfId="572" priority="13" stopIfTrue="1">
      <formula>$G26=1</formula>
    </cfRule>
    <cfRule type="expression" dxfId="571" priority="14" stopIfTrue="1">
      <formula>OR($G26=2,$G26=3)</formula>
    </cfRule>
    <cfRule type="expression" dxfId="570" priority="15" stopIfTrue="1">
      <formula>$G26=4</formula>
    </cfRule>
  </conditionalFormatting>
  <conditionalFormatting sqref="M26">
    <cfRule type="expression" dxfId="569" priority="16" stopIfTrue="1">
      <formula>$G26=1</formula>
    </cfRule>
    <cfRule type="expression" dxfId="568" priority="17" stopIfTrue="1">
      <formula>OR($G26=2,$G26=3)</formula>
    </cfRule>
    <cfRule type="expression" dxfId="567" priority="18" stopIfTrue="1">
      <formula>$G26=4</formula>
    </cfRule>
  </conditionalFormatting>
  <conditionalFormatting sqref="L28">
    <cfRule type="expression" dxfId="566" priority="7" stopIfTrue="1">
      <formula>$G28=1</formula>
    </cfRule>
    <cfRule type="expression" dxfId="565" priority="8" stopIfTrue="1">
      <formula>OR($G28=2,$G28=3)</formula>
    </cfRule>
    <cfRule type="expression" dxfId="564" priority="9" stopIfTrue="1">
      <formula>$G28=4</formula>
    </cfRule>
  </conditionalFormatting>
  <conditionalFormatting sqref="M28">
    <cfRule type="expression" dxfId="563" priority="10" stopIfTrue="1">
      <formula>$G28=1</formula>
    </cfRule>
    <cfRule type="expression" dxfId="562" priority="11" stopIfTrue="1">
      <formula>OR($G28=2,$G28=3)</formula>
    </cfRule>
    <cfRule type="expression" dxfId="561" priority="12" stopIfTrue="1">
      <formula>$G28=4</formula>
    </cfRule>
  </conditionalFormatting>
  <conditionalFormatting sqref="L29">
    <cfRule type="expression" dxfId="560" priority="1" stopIfTrue="1">
      <formula>$G29=1</formula>
    </cfRule>
    <cfRule type="expression" dxfId="559" priority="2" stopIfTrue="1">
      <formula>OR($G29=2,$G29=3)</formula>
    </cfRule>
    <cfRule type="expression" dxfId="558" priority="3" stopIfTrue="1">
      <formula>$G29=4</formula>
    </cfRule>
  </conditionalFormatting>
  <conditionalFormatting sqref="M29">
    <cfRule type="expression" dxfId="557" priority="4" stopIfTrue="1">
      <formula>$G29=1</formula>
    </cfRule>
    <cfRule type="expression" dxfId="556" priority="5" stopIfTrue="1">
      <formula>OR($G29=2,$G29=3)</formula>
    </cfRule>
    <cfRule type="expression" dxfId="555" priority="6" stopIfTrue="1">
      <formula>$G29=4</formula>
    </cfRule>
  </conditionalFormatting>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111"/>
  <sheetViews>
    <sheetView zoomScaleNormal="100" workbookViewId="0">
      <selection activeCell="A5" sqref="A5"/>
    </sheetView>
  </sheetViews>
  <sheetFormatPr defaultRowHeight="12.6"/>
  <cols>
    <col min="1" max="7" width="9.140625" customWidth="1"/>
    <col min="10" max="10" width="11.5703125" bestFit="1" customWidth="1"/>
    <col min="12" max="12" width="49.7109375" style="116" customWidth="1"/>
    <col min="13" max="13" width="29.140625" customWidth="1"/>
    <col min="14" max="14" width="34.42578125" style="116" customWidth="1"/>
  </cols>
  <sheetData>
    <row r="1" spans="1:14" ht="63" customHeight="1">
      <c r="A1" s="9"/>
      <c r="B1" s="8"/>
      <c r="C1" s="8"/>
      <c r="D1" s="8"/>
      <c r="E1" s="8"/>
      <c r="F1" s="8"/>
      <c r="G1" s="8"/>
      <c r="H1" s="2"/>
      <c r="I1" s="226">
        <v>43313</v>
      </c>
      <c r="J1" s="227"/>
      <c r="K1" s="227"/>
      <c r="L1" s="74"/>
      <c r="M1" s="18"/>
      <c r="N1" s="69"/>
    </row>
    <row r="2" spans="1:14" ht="41.25" customHeight="1">
      <c r="A2" s="9" t="s">
        <v>223</v>
      </c>
      <c r="B2" s="8" t="s">
        <v>268</v>
      </c>
      <c r="C2" s="8" t="s">
        <v>269</v>
      </c>
      <c r="D2" s="8" t="s">
        <v>270</v>
      </c>
      <c r="E2" s="8" t="s">
        <v>271</v>
      </c>
      <c r="F2" s="8" t="s">
        <v>272</v>
      </c>
      <c r="G2" s="8" t="s">
        <v>273</v>
      </c>
      <c r="H2" s="2"/>
      <c r="I2" s="228" t="s">
        <v>223</v>
      </c>
      <c r="J2" s="229"/>
      <c r="K2" s="230" t="s">
        <v>225</v>
      </c>
      <c r="L2" s="231"/>
      <c r="M2" s="120" t="s">
        <v>274</v>
      </c>
      <c r="N2" s="69"/>
    </row>
    <row r="3" spans="1:14" ht="12.95">
      <c r="A3" s="10"/>
      <c r="B3" s="7"/>
      <c r="C3" s="7"/>
      <c r="D3" s="7"/>
      <c r="E3" s="7"/>
      <c r="F3" s="7"/>
      <c r="G3" s="7"/>
      <c r="H3" s="2"/>
      <c r="I3" s="12"/>
      <c r="J3" s="13"/>
      <c r="K3" s="14"/>
      <c r="L3" s="75"/>
      <c r="M3" s="19"/>
      <c r="N3" s="69"/>
    </row>
    <row r="4" spans="1:14" ht="12.95">
      <c r="A4" s="10">
        <f>I1</f>
        <v>43313</v>
      </c>
      <c r="B4" s="7">
        <v>1</v>
      </c>
      <c r="C4" s="7" t="s">
        <v>279</v>
      </c>
      <c r="D4" s="7" t="str">
        <f t="shared" ref="D4:D67" si="0">IF(AND(B3=7,B4=7),"yes","no")</f>
        <v>no</v>
      </c>
      <c r="E4" s="7">
        <v>4</v>
      </c>
      <c r="F4" s="7">
        <v>1</v>
      </c>
      <c r="G4" s="7">
        <f t="shared" ref="G4:G67" si="1">IF(D4="yes","",IF(B4&lt;6,F4,IF(OR(B4=6,B4=7),4,"error")))</f>
        <v>1</v>
      </c>
      <c r="H4" s="2"/>
      <c r="I4" s="11">
        <v>42401</v>
      </c>
      <c r="J4" s="4" t="str">
        <f>IF(F4=1,C4,"")</f>
        <v>Monday</v>
      </c>
      <c r="K4" s="5" t="str">
        <f>IF(AND(B4&lt;6,F4&lt;3),"am",IF(B4&lt;6,"pm",""))</f>
        <v>am</v>
      </c>
      <c r="L4" s="79"/>
      <c r="M4" s="18"/>
      <c r="N4" s="69" t="str">
        <f t="shared" ref="N4:N67" si="2">IF(M4="","",VLOOKUP(M4,comps,4,FALSE))</f>
        <v/>
      </c>
    </row>
    <row r="5" spans="1:14" ht="12.95">
      <c r="A5" s="10">
        <f t="shared" ref="A5:A68" si="3">IF(F4&lt;E4,A4,A4+1)</f>
        <v>43313</v>
      </c>
      <c r="B5" s="7">
        <f t="shared" ref="B5:B67" si="4">WEEKDAY(A5,2)</f>
        <v>3</v>
      </c>
      <c r="C5" s="7" t="s">
        <v>279</v>
      </c>
      <c r="D5" s="7" t="str">
        <f t="shared" si="0"/>
        <v>no</v>
      </c>
      <c r="E5" s="7">
        <f t="shared" ref="E5:E68" si="5">IF(B5&lt;6,4,IF(B5=6,1,2))</f>
        <v>4</v>
      </c>
      <c r="F5" s="7">
        <f t="shared" ref="F5:F68" si="6">IF(F4&lt;E4,F4+1,1)</f>
        <v>2</v>
      </c>
      <c r="G5" s="7">
        <f t="shared" si="1"/>
        <v>2</v>
      </c>
      <c r="H5" s="2"/>
      <c r="I5" s="11" t="str">
        <f t="shared" ref="I5:I68" si="7">IF(F5=1,A5,"")</f>
        <v/>
      </c>
      <c r="J5" s="4" t="str">
        <f t="shared" ref="J5:J68" si="8">IF(F5=1,C5,"")</f>
        <v/>
      </c>
      <c r="K5" s="5"/>
      <c r="L5" s="79"/>
      <c r="M5" s="18"/>
      <c r="N5" s="69" t="str">
        <f t="shared" si="2"/>
        <v/>
      </c>
    </row>
    <row r="6" spans="1:14" ht="12.95">
      <c r="A6" s="10">
        <f t="shared" si="3"/>
        <v>43313</v>
      </c>
      <c r="B6" s="7">
        <f t="shared" si="4"/>
        <v>3</v>
      </c>
      <c r="C6" s="7" t="s">
        <v>279</v>
      </c>
      <c r="D6" s="7" t="str">
        <f t="shared" si="0"/>
        <v>no</v>
      </c>
      <c r="E6" s="7">
        <f t="shared" si="5"/>
        <v>4</v>
      </c>
      <c r="F6" s="7">
        <f t="shared" si="6"/>
        <v>3</v>
      </c>
      <c r="G6" s="7">
        <f t="shared" si="1"/>
        <v>3</v>
      </c>
      <c r="H6" s="2"/>
      <c r="I6" s="11" t="str">
        <f t="shared" si="7"/>
        <v/>
      </c>
      <c r="J6" s="4" t="str">
        <f t="shared" si="8"/>
        <v/>
      </c>
      <c r="K6" s="5" t="str">
        <f>IF(AND(B6&lt;6,F6&lt;3),"am",IF(B6&lt;6,"pm",""))</f>
        <v>pm</v>
      </c>
      <c r="L6" s="79"/>
      <c r="M6" s="18"/>
      <c r="N6" s="69" t="str">
        <f t="shared" si="2"/>
        <v/>
      </c>
    </row>
    <row r="7" spans="1:14" ht="12.95">
      <c r="A7" s="10">
        <f t="shared" si="3"/>
        <v>43313</v>
      </c>
      <c r="B7" s="7">
        <f t="shared" si="4"/>
        <v>3</v>
      </c>
      <c r="C7" s="7" t="s">
        <v>279</v>
      </c>
      <c r="D7" s="7" t="str">
        <f t="shared" si="0"/>
        <v>no</v>
      </c>
      <c r="E7" s="7">
        <f t="shared" si="5"/>
        <v>4</v>
      </c>
      <c r="F7" s="7">
        <f t="shared" si="6"/>
        <v>4</v>
      </c>
      <c r="G7" s="7">
        <f t="shared" si="1"/>
        <v>4</v>
      </c>
      <c r="H7" s="2"/>
      <c r="I7" s="11" t="str">
        <f t="shared" si="7"/>
        <v/>
      </c>
      <c r="J7" s="4" t="str">
        <f t="shared" si="8"/>
        <v/>
      </c>
      <c r="K7" s="5"/>
      <c r="L7" s="79"/>
      <c r="M7" s="18"/>
      <c r="N7" s="69" t="str">
        <f t="shared" si="2"/>
        <v/>
      </c>
    </row>
    <row r="8" spans="1:14" ht="12.95">
      <c r="A8" s="10">
        <f t="shared" si="3"/>
        <v>43314</v>
      </c>
      <c r="B8" s="7">
        <f t="shared" si="4"/>
        <v>4</v>
      </c>
      <c r="C8" s="7" t="s">
        <v>280</v>
      </c>
      <c r="D8" s="7" t="str">
        <f t="shared" si="0"/>
        <v>no</v>
      </c>
      <c r="E8" s="7">
        <f t="shared" si="5"/>
        <v>4</v>
      </c>
      <c r="F8" s="7">
        <f t="shared" si="6"/>
        <v>1</v>
      </c>
      <c r="G8" s="7">
        <f t="shared" si="1"/>
        <v>1</v>
      </c>
      <c r="H8" s="2"/>
      <c r="I8" s="11">
        <f t="shared" si="7"/>
        <v>43314</v>
      </c>
      <c r="J8" s="4" t="str">
        <f t="shared" si="8"/>
        <v>Tuesday</v>
      </c>
      <c r="K8" s="5" t="str">
        <f>IF(AND(B8&lt;6,F8&lt;3),"am",IF(B8&lt;6,"pm",""))</f>
        <v>am</v>
      </c>
      <c r="L8" s="79"/>
      <c r="M8" s="18"/>
      <c r="N8" s="69" t="str">
        <f t="shared" si="2"/>
        <v/>
      </c>
    </row>
    <row r="9" spans="1:14" ht="12.95">
      <c r="A9" s="10">
        <f t="shared" si="3"/>
        <v>43314</v>
      </c>
      <c r="B9" s="7">
        <f t="shared" si="4"/>
        <v>4</v>
      </c>
      <c r="C9" s="7" t="s">
        <v>280</v>
      </c>
      <c r="D9" s="7" t="str">
        <f t="shared" si="0"/>
        <v>no</v>
      </c>
      <c r="E9" s="7">
        <f t="shared" si="5"/>
        <v>4</v>
      </c>
      <c r="F9" s="7">
        <f t="shared" si="6"/>
        <v>2</v>
      </c>
      <c r="G9" s="7">
        <f t="shared" si="1"/>
        <v>2</v>
      </c>
      <c r="H9" s="2"/>
      <c r="I9" s="11" t="str">
        <f t="shared" si="7"/>
        <v/>
      </c>
      <c r="J9" s="4" t="str">
        <f t="shared" si="8"/>
        <v/>
      </c>
      <c r="K9" s="5"/>
      <c r="L9" s="79"/>
      <c r="M9" s="18"/>
      <c r="N9" s="69" t="str">
        <f t="shared" si="2"/>
        <v/>
      </c>
    </row>
    <row r="10" spans="1:14" ht="12.95">
      <c r="A10" s="10">
        <f t="shared" si="3"/>
        <v>43314</v>
      </c>
      <c r="B10" s="7">
        <f t="shared" si="4"/>
        <v>4</v>
      </c>
      <c r="C10" s="7" t="str">
        <f t="shared" ref="C10:C73" si="9">CHOOSE(B10,"Monday","Tuesday","Wednesday","Thursday","Friday","Saturday","Sunday")</f>
        <v>Thursday</v>
      </c>
      <c r="D10" s="7" t="str">
        <f t="shared" si="0"/>
        <v>no</v>
      </c>
      <c r="E10" s="7">
        <f t="shared" si="5"/>
        <v>4</v>
      </c>
      <c r="F10" s="7">
        <f t="shared" si="6"/>
        <v>3</v>
      </c>
      <c r="G10" s="7">
        <f t="shared" si="1"/>
        <v>3</v>
      </c>
      <c r="H10" s="2"/>
      <c r="I10" s="11" t="str">
        <f t="shared" si="7"/>
        <v/>
      </c>
      <c r="J10" s="4" t="str">
        <f t="shared" si="8"/>
        <v/>
      </c>
      <c r="K10" s="5" t="str">
        <f>IF(AND(B10&lt;6,F10&lt;3),"am",IF(B10&lt;6,"pm",""))</f>
        <v>pm</v>
      </c>
      <c r="L10" s="79"/>
      <c r="M10" s="18"/>
      <c r="N10" s="69" t="str">
        <f t="shared" si="2"/>
        <v/>
      </c>
    </row>
    <row r="11" spans="1:14" ht="12.95">
      <c r="A11" s="10">
        <f t="shared" si="3"/>
        <v>43314</v>
      </c>
      <c r="B11" s="7">
        <f t="shared" si="4"/>
        <v>4</v>
      </c>
      <c r="C11" s="7" t="str">
        <f t="shared" si="9"/>
        <v>Thursday</v>
      </c>
      <c r="D11" s="7" t="str">
        <f t="shared" si="0"/>
        <v>no</v>
      </c>
      <c r="E11" s="7">
        <f t="shared" si="5"/>
        <v>4</v>
      </c>
      <c r="F11" s="7">
        <f t="shared" si="6"/>
        <v>4</v>
      </c>
      <c r="G11" s="7">
        <f t="shared" si="1"/>
        <v>4</v>
      </c>
      <c r="H11" s="2"/>
      <c r="I11" s="11" t="str">
        <f t="shared" si="7"/>
        <v/>
      </c>
      <c r="J11" s="4" t="str">
        <f t="shared" si="8"/>
        <v/>
      </c>
      <c r="K11" s="5"/>
      <c r="L11" s="79"/>
      <c r="M11" s="18"/>
      <c r="N11" s="69" t="str">
        <f t="shared" si="2"/>
        <v/>
      </c>
    </row>
    <row r="12" spans="1:14" ht="12.95">
      <c r="A12" s="10">
        <f t="shared" si="3"/>
        <v>43315</v>
      </c>
      <c r="B12" s="7">
        <f t="shared" si="4"/>
        <v>5</v>
      </c>
      <c r="C12" s="7" t="str">
        <f t="shared" si="9"/>
        <v>Friday</v>
      </c>
      <c r="D12" s="7" t="str">
        <f t="shared" si="0"/>
        <v>no</v>
      </c>
      <c r="E12" s="7">
        <f t="shared" si="5"/>
        <v>4</v>
      </c>
      <c r="F12" s="7">
        <f t="shared" si="6"/>
        <v>1</v>
      </c>
      <c r="G12" s="7">
        <f t="shared" si="1"/>
        <v>1</v>
      </c>
      <c r="H12" s="2"/>
      <c r="I12" s="11">
        <f t="shared" si="7"/>
        <v>43315</v>
      </c>
      <c r="J12" s="4" t="str">
        <f t="shared" si="8"/>
        <v>Friday</v>
      </c>
      <c r="K12" s="5" t="str">
        <f>IF(AND(B12&lt;6,F12&lt;3),"am",IF(B12&lt;6,"pm",""))</f>
        <v>am</v>
      </c>
      <c r="L12" s="79"/>
      <c r="M12" s="18"/>
      <c r="N12" s="69" t="str">
        <f t="shared" si="2"/>
        <v/>
      </c>
    </row>
    <row r="13" spans="1:14" ht="12.95">
      <c r="A13" s="10">
        <f t="shared" si="3"/>
        <v>43315</v>
      </c>
      <c r="B13" s="7">
        <f t="shared" si="4"/>
        <v>5</v>
      </c>
      <c r="C13" s="7" t="str">
        <f t="shared" si="9"/>
        <v>Friday</v>
      </c>
      <c r="D13" s="7" t="str">
        <f t="shared" si="0"/>
        <v>no</v>
      </c>
      <c r="E13" s="7">
        <f t="shared" si="5"/>
        <v>4</v>
      </c>
      <c r="F13" s="7">
        <f t="shared" si="6"/>
        <v>2</v>
      </c>
      <c r="G13" s="7">
        <f t="shared" si="1"/>
        <v>2</v>
      </c>
      <c r="H13" s="2"/>
      <c r="I13" s="11" t="str">
        <f t="shared" si="7"/>
        <v/>
      </c>
      <c r="J13" s="4" t="str">
        <f t="shared" si="8"/>
        <v/>
      </c>
      <c r="K13" s="5"/>
      <c r="L13" s="79"/>
      <c r="M13" s="18"/>
      <c r="N13" s="69" t="str">
        <f t="shared" si="2"/>
        <v/>
      </c>
    </row>
    <row r="14" spans="1:14" ht="12.95">
      <c r="A14" s="10">
        <f t="shared" si="3"/>
        <v>43315</v>
      </c>
      <c r="B14" s="7">
        <f t="shared" si="4"/>
        <v>5</v>
      </c>
      <c r="C14" s="7" t="str">
        <f t="shared" si="9"/>
        <v>Friday</v>
      </c>
      <c r="D14" s="7" t="str">
        <f t="shared" si="0"/>
        <v>no</v>
      </c>
      <c r="E14" s="7">
        <f t="shared" si="5"/>
        <v>4</v>
      </c>
      <c r="F14" s="7">
        <f t="shared" si="6"/>
        <v>3</v>
      </c>
      <c r="G14" s="7">
        <f t="shared" si="1"/>
        <v>3</v>
      </c>
      <c r="H14" s="2"/>
      <c r="I14" s="11" t="str">
        <f t="shared" si="7"/>
        <v/>
      </c>
      <c r="J14" s="4" t="str">
        <f t="shared" si="8"/>
        <v/>
      </c>
      <c r="K14" s="5" t="str">
        <f>IF(AND(B14&lt;6,F14&lt;3),"am",IF(B14&lt;6,"pm",""))</f>
        <v>pm</v>
      </c>
      <c r="L14" s="79"/>
      <c r="M14" s="18"/>
      <c r="N14" s="69" t="str">
        <f t="shared" si="2"/>
        <v/>
      </c>
    </row>
    <row r="15" spans="1:14" ht="12.95">
      <c r="A15" s="10">
        <f t="shared" si="3"/>
        <v>43315</v>
      </c>
      <c r="B15" s="7">
        <f t="shared" si="4"/>
        <v>5</v>
      </c>
      <c r="C15" s="7" t="str">
        <f t="shared" si="9"/>
        <v>Friday</v>
      </c>
      <c r="D15" s="7" t="str">
        <f t="shared" si="0"/>
        <v>no</v>
      </c>
      <c r="E15" s="7">
        <f t="shared" si="5"/>
        <v>4</v>
      </c>
      <c r="F15" s="7">
        <f t="shared" si="6"/>
        <v>4</v>
      </c>
      <c r="G15" s="7">
        <f t="shared" si="1"/>
        <v>4</v>
      </c>
      <c r="H15" s="2"/>
      <c r="I15" s="11" t="str">
        <f t="shared" si="7"/>
        <v/>
      </c>
      <c r="J15" s="4" t="str">
        <f t="shared" si="8"/>
        <v/>
      </c>
      <c r="K15" s="5"/>
      <c r="L15" s="79"/>
      <c r="M15" s="18"/>
      <c r="N15" s="69" t="str">
        <f t="shared" si="2"/>
        <v/>
      </c>
    </row>
    <row r="16" spans="1:14" ht="12.95">
      <c r="A16" s="10">
        <f t="shared" si="3"/>
        <v>43316</v>
      </c>
      <c r="B16" s="7">
        <f t="shared" si="4"/>
        <v>6</v>
      </c>
      <c r="C16" s="7" t="str">
        <f t="shared" si="9"/>
        <v>Saturday</v>
      </c>
      <c r="D16" s="7" t="str">
        <f t="shared" si="0"/>
        <v>no</v>
      </c>
      <c r="E16" s="7">
        <f t="shared" si="5"/>
        <v>1</v>
      </c>
      <c r="F16" s="7">
        <f t="shared" si="6"/>
        <v>1</v>
      </c>
      <c r="G16" s="7">
        <f t="shared" si="1"/>
        <v>4</v>
      </c>
      <c r="H16" s="2"/>
      <c r="I16" s="11">
        <f t="shared" si="7"/>
        <v>43316</v>
      </c>
      <c r="J16" s="4" t="str">
        <f t="shared" si="8"/>
        <v>Saturday</v>
      </c>
      <c r="K16" s="5" t="str">
        <f>IF(AND(B16&lt;6,F16&lt;3),"am",IF(B16&lt;6,"pm",""))</f>
        <v/>
      </c>
      <c r="L16" s="79"/>
      <c r="M16" s="18"/>
      <c r="N16" s="69" t="str">
        <f t="shared" si="2"/>
        <v/>
      </c>
    </row>
    <row r="17" spans="1:14" ht="12.95">
      <c r="A17" s="10">
        <f t="shared" si="3"/>
        <v>43317</v>
      </c>
      <c r="B17" s="7">
        <f t="shared" si="4"/>
        <v>7</v>
      </c>
      <c r="C17" s="7" t="str">
        <f t="shared" si="9"/>
        <v>Sunday</v>
      </c>
      <c r="D17" s="7" t="str">
        <f t="shared" si="0"/>
        <v>no</v>
      </c>
      <c r="E17" s="7">
        <f t="shared" si="5"/>
        <v>2</v>
      </c>
      <c r="F17" s="7">
        <f t="shared" si="6"/>
        <v>1</v>
      </c>
      <c r="G17" s="7">
        <f t="shared" si="1"/>
        <v>4</v>
      </c>
      <c r="H17" s="2"/>
      <c r="I17" s="11">
        <f t="shared" si="7"/>
        <v>43317</v>
      </c>
      <c r="J17" s="4" t="str">
        <f t="shared" si="8"/>
        <v>Sunday</v>
      </c>
      <c r="K17" s="5"/>
      <c r="L17" s="79"/>
      <c r="M17" s="18"/>
      <c r="N17" s="69" t="str">
        <f t="shared" si="2"/>
        <v/>
      </c>
    </row>
    <row r="18" spans="1:14" ht="12.95">
      <c r="A18" s="10">
        <f t="shared" si="3"/>
        <v>43317</v>
      </c>
      <c r="B18" s="7">
        <f t="shared" si="4"/>
        <v>7</v>
      </c>
      <c r="C18" s="7" t="str">
        <f t="shared" si="9"/>
        <v>Sunday</v>
      </c>
      <c r="D18" s="7" t="str">
        <f t="shared" si="0"/>
        <v>yes</v>
      </c>
      <c r="E18" s="7">
        <f t="shared" si="5"/>
        <v>2</v>
      </c>
      <c r="F18" s="7">
        <f t="shared" si="6"/>
        <v>2</v>
      </c>
      <c r="G18" s="7" t="str">
        <f t="shared" si="1"/>
        <v/>
      </c>
      <c r="H18" s="2"/>
      <c r="I18" s="11" t="str">
        <f t="shared" si="7"/>
        <v/>
      </c>
      <c r="J18" s="4" t="str">
        <f t="shared" si="8"/>
        <v/>
      </c>
      <c r="K18" s="5" t="str">
        <f>IF(AND(B18&lt;6,F18&lt;3),"am",IF(B18&lt;6,"pm",""))</f>
        <v/>
      </c>
      <c r="L18" s="79"/>
      <c r="M18" s="18"/>
      <c r="N18" s="69" t="str">
        <f t="shared" si="2"/>
        <v/>
      </c>
    </row>
    <row r="19" spans="1:14" ht="12.95">
      <c r="A19" s="10">
        <f t="shared" si="3"/>
        <v>43318</v>
      </c>
      <c r="B19" s="7">
        <f t="shared" si="4"/>
        <v>1</v>
      </c>
      <c r="C19" s="7" t="str">
        <f t="shared" si="9"/>
        <v>Monday</v>
      </c>
      <c r="D19" s="7" t="str">
        <f t="shared" si="0"/>
        <v>no</v>
      </c>
      <c r="E19" s="7">
        <f t="shared" si="5"/>
        <v>4</v>
      </c>
      <c r="F19" s="7">
        <f t="shared" si="6"/>
        <v>1</v>
      </c>
      <c r="G19" s="7">
        <f t="shared" si="1"/>
        <v>1</v>
      </c>
      <c r="H19" s="2"/>
      <c r="I19" s="11">
        <f t="shared" si="7"/>
        <v>43318</v>
      </c>
      <c r="J19" s="4" t="str">
        <f t="shared" si="8"/>
        <v>Monday</v>
      </c>
      <c r="K19" s="5"/>
      <c r="L19" s="79"/>
      <c r="M19" s="18"/>
      <c r="N19" s="69" t="str">
        <f t="shared" si="2"/>
        <v/>
      </c>
    </row>
    <row r="20" spans="1:14" ht="12.95">
      <c r="A20" s="10">
        <f t="shared" si="3"/>
        <v>43318</v>
      </c>
      <c r="B20" s="7">
        <f t="shared" si="4"/>
        <v>1</v>
      </c>
      <c r="C20" s="7" t="str">
        <f t="shared" si="9"/>
        <v>Monday</v>
      </c>
      <c r="D20" s="7" t="str">
        <f t="shared" si="0"/>
        <v>no</v>
      </c>
      <c r="E20" s="7">
        <f t="shared" si="5"/>
        <v>4</v>
      </c>
      <c r="F20" s="7">
        <f t="shared" si="6"/>
        <v>2</v>
      </c>
      <c r="G20" s="7">
        <f t="shared" si="1"/>
        <v>2</v>
      </c>
      <c r="H20" s="2"/>
      <c r="I20" s="11" t="str">
        <f t="shared" si="7"/>
        <v/>
      </c>
      <c r="J20" s="4" t="str">
        <f t="shared" si="8"/>
        <v/>
      </c>
      <c r="K20" s="5" t="str">
        <f>IF(AND(B20&lt;6,F20&lt;3),"am",IF(B20&lt;6,"pm",""))</f>
        <v>am</v>
      </c>
      <c r="L20" s="79"/>
      <c r="M20" s="18"/>
      <c r="N20" s="69" t="str">
        <f t="shared" si="2"/>
        <v/>
      </c>
    </row>
    <row r="21" spans="1:14" ht="12.95">
      <c r="A21" s="10">
        <f t="shared" si="3"/>
        <v>43318</v>
      </c>
      <c r="B21" s="7">
        <f t="shared" si="4"/>
        <v>1</v>
      </c>
      <c r="C21" s="7" t="str">
        <f t="shared" si="9"/>
        <v>Monday</v>
      </c>
      <c r="D21" s="7" t="str">
        <f t="shared" si="0"/>
        <v>no</v>
      </c>
      <c r="E21" s="7">
        <f t="shared" si="5"/>
        <v>4</v>
      </c>
      <c r="F21" s="7">
        <f t="shared" si="6"/>
        <v>3</v>
      </c>
      <c r="G21" s="7">
        <f t="shared" si="1"/>
        <v>3</v>
      </c>
      <c r="H21" s="2"/>
      <c r="I21" s="11" t="str">
        <f t="shared" si="7"/>
        <v/>
      </c>
      <c r="J21" s="4" t="str">
        <f t="shared" si="8"/>
        <v/>
      </c>
      <c r="K21" s="5"/>
      <c r="L21" s="79"/>
      <c r="M21" s="18"/>
      <c r="N21" s="69" t="str">
        <f t="shared" si="2"/>
        <v/>
      </c>
    </row>
    <row r="22" spans="1:14" ht="12.95">
      <c r="A22" s="10">
        <f t="shared" si="3"/>
        <v>43318</v>
      </c>
      <c r="B22" s="7">
        <f t="shared" si="4"/>
        <v>1</v>
      </c>
      <c r="C22" s="7" t="str">
        <f t="shared" si="9"/>
        <v>Monday</v>
      </c>
      <c r="D22" s="7" t="str">
        <f t="shared" si="0"/>
        <v>no</v>
      </c>
      <c r="E22" s="7">
        <f t="shared" si="5"/>
        <v>4</v>
      </c>
      <c r="F22" s="7">
        <f t="shared" si="6"/>
        <v>4</v>
      </c>
      <c r="G22" s="7">
        <f t="shared" si="1"/>
        <v>4</v>
      </c>
      <c r="H22" s="2"/>
      <c r="I22" s="11" t="str">
        <f t="shared" si="7"/>
        <v/>
      </c>
      <c r="J22" s="4" t="str">
        <f t="shared" si="8"/>
        <v/>
      </c>
      <c r="K22" s="5" t="str">
        <f>IF(AND(B22&lt;6,F22&lt;3),"am",IF(B22&lt;6,"pm",""))</f>
        <v>pm</v>
      </c>
      <c r="L22" s="79"/>
      <c r="M22" s="18"/>
      <c r="N22" s="69" t="str">
        <f t="shared" si="2"/>
        <v/>
      </c>
    </row>
    <row r="23" spans="1:14" ht="12.95">
      <c r="A23" s="10">
        <f t="shared" si="3"/>
        <v>43319</v>
      </c>
      <c r="B23" s="7">
        <f t="shared" si="4"/>
        <v>2</v>
      </c>
      <c r="C23" s="7" t="str">
        <f t="shared" si="9"/>
        <v>Tuesday</v>
      </c>
      <c r="D23" s="7" t="str">
        <f t="shared" si="0"/>
        <v>no</v>
      </c>
      <c r="E23" s="7">
        <f t="shared" si="5"/>
        <v>4</v>
      </c>
      <c r="F23" s="7">
        <f t="shared" si="6"/>
        <v>1</v>
      </c>
      <c r="G23" s="7">
        <f t="shared" si="1"/>
        <v>1</v>
      </c>
      <c r="H23" s="2"/>
      <c r="I23" s="11">
        <f t="shared" si="7"/>
        <v>43319</v>
      </c>
      <c r="J23" s="4" t="str">
        <f t="shared" si="8"/>
        <v>Tuesday</v>
      </c>
      <c r="K23" s="5"/>
      <c r="L23" s="79"/>
      <c r="M23" s="18"/>
      <c r="N23" s="69" t="str">
        <f t="shared" si="2"/>
        <v/>
      </c>
    </row>
    <row r="24" spans="1:14" ht="12.95">
      <c r="A24" s="10">
        <f t="shared" si="3"/>
        <v>43319</v>
      </c>
      <c r="B24" s="7">
        <f t="shared" si="4"/>
        <v>2</v>
      </c>
      <c r="C24" s="7" t="str">
        <f t="shared" si="9"/>
        <v>Tuesday</v>
      </c>
      <c r="D24" s="7" t="str">
        <f t="shared" si="0"/>
        <v>no</v>
      </c>
      <c r="E24" s="7">
        <f t="shared" si="5"/>
        <v>4</v>
      </c>
      <c r="F24" s="7">
        <f t="shared" si="6"/>
        <v>2</v>
      </c>
      <c r="G24" s="7">
        <f t="shared" si="1"/>
        <v>2</v>
      </c>
      <c r="H24" s="2"/>
      <c r="I24" s="11" t="str">
        <f t="shared" si="7"/>
        <v/>
      </c>
      <c r="J24" s="4" t="str">
        <f t="shared" si="8"/>
        <v/>
      </c>
      <c r="K24" s="5" t="str">
        <f>IF(AND(B24&lt;6,F24&lt;3),"am",IF(B24&lt;6,"pm",""))</f>
        <v>am</v>
      </c>
      <c r="L24" s="79"/>
      <c r="M24" s="18"/>
      <c r="N24" s="69" t="str">
        <f t="shared" si="2"/>
        <v/>
      </c>
    </row>
    <row r="25" spans="1:14" ht="12.95">
      <c r="A25" s="10">
        <f t="shared" si="3"/>
        <v>43319</v>
      </c>
      <c r="B25" s="7">
        <f t="shared" si="4"/>
        <v>2</v>
      </c>
      <c r="C25" s="7" t="str">
        <f t="shared" si="9"/>
        <v>Tuesday</v>
      </c>
      <c r="D25" s="7" t="str">
        <f t="shared" si="0"/>
        <v>no</v>
      </c>
      <c r="E25" s="7">
        <f t="shared" si="5"/>
        <v>4</v>
      </c>
      <c r="F25" s="7">
        <f t="shared" si="6"/>
        <v>3</v>
      </c>
      <c r="G25" s="7">
        <f t="shared" si="1"/>
        <v>3</v>
      </c>
      <c r="H25" s="2"/>
      <c r="I25" s="11" t="str">
        <f t="shared" si="7"/>
        <v/>
      </c>
      <c r="J25" s="4" t="str">
        <f t="shared" si="8"/>
        <v/>
      </c>
      <c r="K25" s="5"/>
      <c r="L25" s="79"/>
      <c r="M25" s="18"/>
      <c r="N25" s="69" t="str">
        <f t="shared" si="2"/>
        <v/>
      </c>
    </row>
    <row r="26" spans="1:14" ht="12.95">
      <c r="A26" s="10">
        <f t="shared" si="3"/>
        <v>43319</v>
      </c>
      <c r="B26" s="7">
        <f t="shared" si="4"/>
        <v>2</v>
      </c>
      <c r="C26" s="7" t="str">
        <f t="shared" si="9"/>
        <v>Tuesday</v>
      </c>
      <c r="D26" s="7" t="str">
        <f t="shared" si="0"/>
        <v>no</v>
      </c>
      <c r="E26" s="7">
        <f t="shared" si="5"/>
        <v>4</v>
      </c>
      <c r="F26" s="7">
        <f t="shared" si="6"/>
        <v>4</v>
      </c>
      <c r="G26" s="7">
        <f t="shared" si="1"/>
        <v>4</v>
      </c>
      <c r="H26" s="2"/>
      <c r="I26" s="11" t="str">
        <f t="shared" si="7"/>
        <v/>
      </c>
      <c r="J26" s="4" t="str">
        <f t="shared" si="8"/>
        <v/>
      </c>
      <c r="K26" s="5"/>
      <c r="L26" s="79"/>
      <c r="M26" s="18"/>
      <c r="N26" s="69" t="str">
        <f t="shared" si="2"/>
        <v/>
      </c>
    </row>
    <row r="27" spans="1:14" ht="12.95">
      <c r="A27" s="10">
        <f t="shared" si="3"/>
        <v>43320</v>
      </c>
      <c r="B27" s="7">
        <f t="shared" si="4"/>
        <v>3</v>
      </c>
      <c r="C27" s="7" t="str">
        <f t="shared" si="9"/>
        <v>Wednesday</v>
      </c>
      <c r="D27" s="7" t="str">
        <f t="shared" si="0"/>
        <v>no</v>
      </c>
      <c r="E27" s="7">
        <f t="shared" si="5"/>
        <v>4</v>
      </c>
      <c r="F27" s="7">
        <f t="shared" si="6"/>
        <v>1</v>
      </c>
      <c r="G27" s="7">
        <f t="shared" si="1"/>
        <v>1</v>
      </c>
      <c r="H27" s="2"/>
      <c r="I27" s="11">
        <f t="shared" si="7"/>
        <v>43320</v>
      </c>
      <c r="J27" s="4" t="str">
        <f t="shared" si="8"/>
        <v>Wednesday</v>
      </c>
      <c r="K27" s="5" t="str">
        <f>IF(AND(B27&lt;6,F27&lt;3),"am",IF(B27&lt;6,"pm",""))</f>
        <v>am</v>
      </c>
      <c r="L27" s="79"/>
      <c r="M27" s="18"/>
      <c r="N27" s="69" t="str">
        <f t="shared" si="2"/>
        <v/>
      </c>
    </row>
    <row r="28" spans="1:14" ht="12.95">
      <c r="A28" s="10">
        <f t="shared" si="3"/>
        <v>43320</v>
      </c>
      <c r="B28" s="7">
        <f t="shared" si="4"/>
        <v>3</v>
      </c>
      <c r="C28" s="7" t="str">
        <f t="shared" si="9"/>
        <v>Wednesday</v>
      </c>
      <c r="D28" s="7" t="str">
        <f t="shared" si="0"/>
        <v>no</v>
      </c>
      <c r="E28" s="7">
        <f t="shared" si="5"/>
        <v>4</v>
      </c>
      <c r="F28" s="7">
        <f t="shared" si="6"/>
        <v>2</v>
      </c>
      <c r="G28" s="7">
        <f t="shared" si="1"/>
        <v>2</v>
      </c>
      <c r="H28" s="2"/>
      <c r="I28" s="11" t="str">
        <f t="shared" si="7"/>
        <v/>
      </c>
      <c r="J28" s="4" t="str">
        <f t="shared" si="8"/>
        <v/>
      </c>
      <c r="K28" s="5"/>
      <c r="L28" s="79"/>
      <c r="M28" s="18"/>
      <c r="N28" s="69" t="str">
        <f t="shared" si="2"/>
        <v/>
      </c>
    </row>
    <row r="29" spans="1:14" ht="12.95">
      <c r="A29" s="10">
        <f t="shared" si="3"/>
        <v>43320</v>
      </c>
      <c r="B29" s="7">
        <f t="shared" si="4"/>
        <v>3</v>
      </c>
      <c r="C29" s="7" t="str">
        <f t="shared" si="9"/>
        <v>Wednesday</v>
      </c>
      <c r="D29" s="7" t="str">
        <f t="shared" si="0"/>
        <v>no</v>
      </c>
      <c r="E29" s="7">
        <f t="shared" si="5"/>
        <v>4</v>
      </c>
      <c r="F29" s="7">
        <f t="shared" si="6"/>
        <v>3</v>
      </c>
      <c r="G29" s="7">
        <f t="shared" si="1"/>
        <v>3</v>
      </c>
      <c r="H29" s="2"/>
      <c r="I29" s="11" t="str">
        <f t="shared" si="7"/>
        <v/>
      </c>
      <c r="J29" s="4" t="str">
        <f t="shared" si="8"/>
        <v/>
      </c>
      <c r="K29" s="5" t="str">
        <f>IF(AND(B29&lt;6,F29&lt;3),"am",IF(B29&lt;6,"pm",""))</f>
        <v>pm</v>
      </c>
      <c r="L29" s="79"/>
      <c r="M29" s="18"/>
      <c r="N29" s="69" t="str">
        <f t="shared" si="2"/>
        <v/>
      </c>
    </row>
    <row r="30" spans="1:14" ht="12.95">
      <c r="A30" s="10">
        <f t="shared" si="3"/>
        <v>43320</v>
      </c>
      <c r="B30" s="7">
        <f t="shared" si="4"/>
        <v>3</v>
      </c>
      <c r="C30" s="7" t="str">
        <f t="shared" si="9"/>
        <v>Wednesday</v>
      </c>
      <c r="D30" s="7" t="str">
        <f t="shared" si="0"/>
        <v>no</v>
      </c>
      <c r="E30" s="7">
        <f t="shared" si="5"/>
        <v>4</v>
      </c>
      <c r="F30" s="7">
        <f t="shared" si="6"/>
        <v>4</v>
      </c>
      <c r="G30" s="7">
        <f t="shared" si="1"/>
        <v>4</v>
      </c>
      <c r="H30" s="2"/>
      <c r="I30" s="11" t="str">
        <f t="shared" si="7"/>
        <v/>
      </c>
      <c r="J30" s="4" t="str">
        <f t="shared" si="8"/>
        <v/>
      </c>
      <c r="K30" s="5"/>
      <c r="L30" s="79"/>
      <c r="M30" s="18"/>
      <c r="N30" s="69" t="str">
        <f t="shared" si="2"/>
        <v/>
      </c>
    </row>
    <row r="31" spans="1:14" ht="12.95">
      <c r="A31" s="10">
        <f t="shared" si="3"/>
        <v>43321</v>
      </c>
      <c r="B31" s="7">
        <f t="shared" si="4"/>
        <v>4</v>
      </c>
      <c r="C31" s="7" t="str">
        <f t="shared" si="9"/>
        <v>Thursday</v>
      </c>
      <c r="D31" s="7" t="str">
        <f t="shared" si="0"/>
        <v>no</v>
      </c>
      <c r="E31" s="7">
        <f t="shared" si="5"/>
        <v>4</v>
      </c>
      <c r="F31" s="7">
        <f t="shared" si="6"/>
        <v>1</v>
      </c>
      <c r="G31" s="7">
        <f t="shared" si="1"/>
        <v>1</v>
      </c>
      <c r="H31" s="2"/>
      <c r="I31" s="11">
        <f t="shared" si="7"/>
        <v>43321</v>
      </c>
      <c r="J31" s="4" t="str">
        <f t="shared" si="8"/>
        <v>Thursday</v>
      </c>
      <c r="K31" s="5" t="str">
        <f>IF(AND(B31&lt;6,F31&lt;3),"am",IF(B31&lt;6,"pm",""))</f>
        <v>am</v>
      </c>
      <c r="L31" s="79"/>
      <c r="M31" s="18"/>
      <c r="N31" s="69" t="str">
        <f t="shared" si="2"/>
        <v/>
      </c>
    </row>
    <row r="32" spans="1:14" ht="12.95">
      <c r="A32" s="10">
        <f t="shared" si="3"/>
        <v>43321</v>
      </c>
      <c r="B32" s="7">
        <f t="shared" si="4"/>
        <v>4</v>
      </c>
      <c r="C32" s="7" t="str">
        <f t="shared" si="9"/>
        <v>Thursday</v>
      </c>
      <c r="D32" s="7" t="str">
        <f t="shared" si="0"/>
        <v>no</v>
      </c>
      <c r="E32" s="7">
        <f t="shared" si="5"/>
        <v>4</v>
      </c>
      <c r="F32" s="7">
        <f t="shared" si="6"/>
        <v>2</v>
      </c>
      <c r="G32" s="7">
        <f t="shared" si="1"/>
        <v>2</v>
      </c>
      <c r="H32" s="2"/>
      <c r="I32" s="11" t="str">
        <f t="shared" si="7"/>
        <v/>
      </c>
      <c r="J32" s="4" t="str">
        <f t="shared" si="8"/>
        <v/>
      </c>
      <c r="K32" s="5"/>
      <c r="L32" s="79"/>
      <c r="M32" s="18"/>
      <c r="N32" s="69" t="str">
        <f t="shared" si="2"/>
        <v/>
      </c>
    </row>
    <row r="33" spans="1:14" ht="12.95">
      <c r="A33" s="10">
        <f t="shared" si="3"/>
        <v>43321</v>
      </c>
      <c r="B33" s="7">
        <f t="shared" si="4"/>
        <v>4</v>
      </c>
      <c r="C33" s="7" t="str">
        <f t="shared" si="9"/>
        <v>Thursday</v>
      </c>
      <c r="D33" s="7" t="str">
        <f t="shared" si="0"/>
        <v>no</v>
      </c>
      <c r="E33" s="7">
        <f t="shared" si="5"/>
        <v>4</v>
      </c>
      <c r="F33" s="7">
        <f t="shared" si="6"/>
        <v>3</v>
      </c>
      <c r="G33" s="7">
        <f t="shared" si="1"/>
        <v>3</v>
      </c>
      <c r="H33" s="2"/>
      <c r="I33" s="11" t="str">
        <f t="shared" si="7"/>
        <v/>
      </c>
      <c r="J33" s="4" t="str">
        <f t="shared" si="8"/>
        <v/>
      </c>
      <c r="K33" s="5" t="str">
        <f>IF(AND(B33&lt;6,F33&lt;3),"am",IF(B33&lt;6,"pm",""))</f>
        <v>pm</v>
      </c>
      <c r="L33" s="79"/>
      <c r="M33" s="18"/>
      <c r="N33" s="69" t="str">
        <f t="shared" si="2"/>
        <v/>
      </c>
    </row>
    <row r="34" spans="1:14" ht="12.95">
      <c r="A34" s="10">
        <f t="shared" si="3"/>
        <v>43321</v>
      </c>
      <c r="B34" s="7">
        <f t="shared" si="4"/>
        <v>4</v>
      </c>
      <c r="C34" s="7" t="str">
        <f t="shared" si="9"/>
        <v>Thursday</v>
      </c>
      <c r="D34" s="7" t="str">
        <f t="shared" si="0"/>
        <v>no</v>
      </c>
      <c r="E34" s="7">
        <f t="shared" si="5"/>
        <v>4</v>
      </c>
      <c r="F34" s="7">
        <f t="shared" si="6"/>
        <v>4</v>
      </c>
      <c r="G34" s="7">
        <f t="shared" si="1"/>
        <v>4</v>
      </c>
      <c r="H34" s="2"/>
      <c r="I34" s="11" t="str">
        <f t="shared" si="7"/>
        <v/>
      </c>
      <c r="J34" s="4" t="str">
        <f t="shared" si="8"/>
        <v/>
      </c>
      <c r="K34" s="5"/>
      <c r="L34" s="79"/>
      <c r="M34" s="18"/>
      <c r="N34" s="69" t="str">
        <f t="shared" si="2"/>
        <v/>
      </c>
    </row>
    <row r="35" spans="1:14" ht="12.95">
      <c r="A35" s="10">
        <f t="shared" si="3"/>
        <v>43322</v>
      </c>
      <c r="B35" s="7">
        <f t="shared" si="4"/>
        <v>5</v>
      </c>
      <c r="C35" s="7" t="str">
        <f t="shared" si="9"/>
        <v>Friday</v>
      </c>
      <c r="D35" s="7" t="str">
        <f t="shared" si="0"/>
        <v>no</v>
      </c>
      <c r="E35" s="7">
        <f t="shared" si="5"/>
        <v>4</v>
      </c>
      <c r="F35" s="7">
        <f t="shared" si="6"/>
        <v>1</v>
      </c>
      <c r="G35" s="7">
        <f t="shared" si="1"/>
        <v>1</v>
      </c>
      <c r="H35" s="2"/>
      <c r="I35" s="11">
        <f t="shared" si="7"/>
        <v>43322</v>
      </c>
      <c r="J35" s="4" t="str">
        <f t="shared" si="8"/>
        <v>Friday</v>
      </c>
      <c r="K35" s="5" t="str">
        <f>IF(AND(B35&lt;6,F35&lt;3),"am",IF(B35&lt;6,"pm",""))</f>
        <v>am</v>
      </c>
      <c r="L35" s="79"/>
      <c r="M35" s="18"/>
      <c r="N35" s="69" t="str">
        <f t="shared" si="2"/>
        <v/>
      </c>
    </row>
    <row r="36" spans="1:14" ht="12.95">
      <c r="A36" s="10">
        <f t="shared" si="3"/>
        <v>43322</v>
      </c>
      <c r="B36" s="7">
        <f t="shared" si="4"/>
        <v>5</v>
      </c>
      <c r="C36" s="7" t="str">
        <f t="shared" si="9"/>
        <v>Friday</v>
      </c>
      <c r="D36" s="7" t="str">
        <f t="shared" si="0"/>
        <v>no</v>
      </c>
      <c r="E36" s="7">
        <f t="shared" si="5"/>
        <v>4</v>
      </c>
      <c r="F36" s="7">
        <f t="shared" si="6"/>
        <v>2</v>
      </c>
      <c r="G36" s="7">
        <f t="shared" si="1"/>
        <v>2</v>
      </c>
      <c r="H36" s="2"/>
      <c r="I36" s="11" t="str">
        <f t="shared" si="7"/>
        <v/>
      </c>
      <c r="J36" s="4" t="str">
        <f t="shared" si="8"/>
        <v/>
      </c>
      <c r="K36" s="5"/>
      <c r="L36" s="79"/>
      <c r="M36" s="18"/>
      <c r="N36" s="69" t="str">
        <f t="shared" si="2"/>
        <v/>
      </c>
    </row>
    <row r="37" spans="1:14" ht="12.95">
      <c r="A37" s="10">
        <f t="shared" si="3"/>
        <v>43322</v>
      </c>
      <c r="B37" s="7">
        <f t="shared" si="4"/>
        <v>5</v>
      </c>
      <c r="C37" s="7" t="str">
        <f t="shared" si="9"/>
        <v>Friday</v>
      </c>
      <c r="D37" s="7" t="str">
        <f t="shared" si="0"/>
        <v>no</v>
      </c>
      <c r="E37" s="7">
        <f t="shared" si="5"/>
        <v>4</v>
      </c>
      <c r="F37" s="7">
        <f t="shared" si="6"/>
        <v>3</v>
      </c>
      <c r="G37" s="7">
        <f t="shared" si="1"/>
        <v>3</v>
      </c>
      <c r="H37" s="2"/>
      <c r="I37" s="11" t="str">
        <f t="shared" si="7"/>
        <v/>
      </c>
      <c r="J37" s="4" t="str">
        <f t="shared" si="8"/>
        <v/>
      </c>
      <c r="K37" s="5" t="str">
        <f>IF(AND(B37&lt;6,F37&lt;3),"am",IF(B37&lt;6,"pm",""))</f>
        <v>pm</v>
      </c>
      <c r="L37" s="79"/>
      <c r="M37" s="18"/>
      <c r="N37" s="69" t="str">
        <f t="shared" si="2"/>
        <v/>
      </c>
    </row>
    <row r="38" spans="1:14" ht="12.95">
      <c r="A38" s="10">
        <f t="shared" si="3"/>
        <v>43322</v>
      </c>
      <c r="B38" s="7">
        <f t="shared" si="4"/>
        <v>5</v>
      </c>
      <c r="C38" s="7" t="str">
        <f t="shared" si="9"/>
        <v>Friday</v>
      </c>
      <c r="D38" s="7" t="str">
        <f t="shared" si="0"/>
        <v>no</v>
      </c>
      <c r="E38" s="7">
        <f t="shared" si="5"/>
        <v>4</v>
      </c>
      <c r="F38" s="7">
        <f t="shared" si="6"/>
        <v>4</v>
      </c>
      <c r="G38" s="7">
        <f t="shared" si="1"/>
        <v>4</v>
      </c>
      <c r="H38" s="2"/>
      <c r="I38" s="11" t="str">
        <f t="shared" si="7"/>
        <v/>
      </c>
      <c r="J38" s="4" t="str">
        <f t="shared" si="8"/>
        <v/>
      </c>
      <c r="K38" s="5"/>
      <c r="L38" s="79"/>
      <c r="M38" s="18"/>
      <c r="N38" s="69" t="str">
        <f t="shared" si="2"/>
        <v/>
      </c>
    </row>
    <row r="39" spans="1:14" ht="12.95">
      <c r="A39" s="10">
        <f t="shared" si="3"/>
        <v>43323</v>
      </c>
      <c r="B39" s="7">
        <f t="shared" si="4"/>
        <v>6</v>
      </c>
      <c r="C39" s="7" t="str">
        <f t="shared" si="9"/>
        <v>Saturday</v>
      </c>
      <c r="D39" s="7" t="str">
        <f t="shared" si="0"/>
        <v>no</v>
      </c>
      <c r="E39" s="7">
        <f t="shared" si="5"/>
        <v>1</v>
      </c>
      <c r="F39" s="7">
        <f t="shared" si="6"/>
        <v>1</v>
      </c>
      <c r="G39" s="7">
        <f t="shared" si="1"/>
        <v>4</v>
      </c>
      <c r="H39" s="2"/>
      <c r="I39" s="11">
        <f t="shared" si="7"/>
        <v>43323</v>
      </c>
      <c r="J39" s="4" t="str">
        <f t="shared" si="8"/>
        <v>Saturday</v>
      </c>
      <c r="K39" s="5" t="str">
        <f>IF(AND(B39&lt;6,F39&lt;3),"am",IF(B39&lt;6,"pm",""))</f>
        <v/>
      </c>
      <c r="L39" s="79"/>
      <c r="M39" s="18"/>
      <c r="N39" s="69" t="str">
        <f t="shared" si="2"/>
        <v/>
      </c>
    </row>
    <row r="40" spans="1:14" ht="12.95">
      <c r="A40" s="10">
        <f t="shared" si="3"/>
        <v>43324</v>
      </c>
      <c r="B40" s="7">
        <f t="shared" si="4"/>
        <v>7</v>
      </c>
      <c r="C40" s="7" t="str">
        <f t="shared" si="9"/>
        <v>Sunday</v>
      </c>
      <c r="D40" s="7" t="str">
        <f t="shared" si="0"/>
        <v>no</v>
      </c>
      <c r="E40" s="7">
        <f t="shared" si="5"/>
        <v>2</v>
      </c>
      <c r="F40" s="7">
        <f t="shared" si="6"/>
        <v>1</v>
      </c>
      <c r="G40" s="7">
        <f t="shared" si="1"/>
        <v>4</v>
      </c>
      <c r="H40" s="2"/>
      <c r="I40" s="11">
        <f t="shared" si="7"/>
        <v>43324</v>
      </c>
      <c r="J40" s="4" t="str">
        <f t="shared" si="8"/>
        <v>Sunday</v>
      </c>
      <c r="K40" s="5"/>
      <c r="L40" s="79"/>
      <c r="M40" s="18"/>
      <c r="N40" s="69" t="str">
        <f t="shared" si="2"/>
        <v/>
      </c>
    </row>
    <row r="41" spans="1:14" ht="12.95">
      <c r="A41" s="10">
        <f t="shared" si="3"/>
        <v>43324</v>
      </c>
      <c r="B41" s="7">
        <f t="shared" si="4"/>
        <v>7</v>
      </c>
      <c r="C41" s="7" t="str">
        <f t="shared" si="9"/>
        <v>Sunday</v>
      </c>
      <c r="D41" s="7" t="str">
        <f t="shared" si="0"/>
        <v>yes</v>
      </c>
      <c r="E41" s="7">
        <f t="shared" si="5"/>
        <v>2</v>
      </c>
      <c r="F41" s="7">
        <f t="shared" si="6"/>
        <v>2</v>
      </c>
      <c r="G41" s="7" t="str">
        <f t="shared" si="1"/>
        <v/>
      </c>
      <c r="H41" s="2"/>
      <c r="I41" s="11" t="str">
        <f t="shared" si="7"/>
        <v/>
      </c>
      <c r="J41" s="4" t="str">
        <f t="shared" si="8"/>
        <v/>
      </c>
      <c r="K41" s="5" t="str">
        <f>IF(AND(B41&lt;6,F41&lt;3),"am",IF(B41&lt;6,"pm",""))</f>
        <v/>
      </c>
      <c r="L41" s="79"/>
      <c r="M41" s="18"/>
      <c r="N41" s="69" t="str">
        <f t="shared" si="2"/>
        <v/>
      </c>
    </row>
    <row r="42" spans="1:14" ht="12.95">
      <c r="A42" s="10">
        <f t="shared" si="3"/>
        <v>43325</v>
      </c>
      <c r="B42" s="7">
        <f t="shared" si="4"/>
        <v>1</v>
      </c>
      <c r="C42" s="7" t="str">
        <f t="shared" si="9"/>
        <v>Monday</v>
      </c>
      <c r="D42" s="7" t="str">
        <f t="shared" si="0"/>
        <v>no</v>
      </c>
      <c r="E42" s="7">
        <f t="shared" si="5"/>
        <v>4</v>
      </c>
      <c r="F42" s="7">
        <f t="shared" si="6"/>
        <v>1</v>
      </c>
      <c r="G42" s="7">
        <f t="shared" si="1"/>
        <v>1</v>
      </c>
      <c r="H42" s="2"/>
      <c r="I42" s="11">
        <f t="shared" si="7"/>
        <v>43325</v>
      </c>
      <c r="J42" s="4" t="str">
        <f t="shared" si="8"/>
        <v>Monday</v>
      </c>
      <c r="K42" s="5"/>
      <c r="L42" s="79"/>
      <c r="M42" s="18"/>
      <c r="N42" s="69" t="str">
        <f t="shared" si="2"/>
        <v/>
      </c>
    </row>
    <row r="43" spans="1:14" ht="12.95">
      <c r="A43" s="10">
        <f t="shared" si="3"/>
        <v>43325</v>
      </c>
      <c r="B43" s="7">
        <f t="shared" si="4"/>
        <v>1</v>
      </c>
      <c r="C43" s="7" t="str">
        <f t="shared" si="9"/>
        <v>Monday</v>
      </c>
      <c r="D43" s="7" t="str">
        <f t="shared" si="0"/>
        <v>no</v>
      </c>
      <c r="E43" s="7">
        <f t="shared" si="5"/>
        <v>4</v>
      </c>
      <c r="F43" s="7">
        <f t="shared" si="6"/>
        <v>2</v>
      </c>
      <c r="G43" s="7">
        <f t="shared" si="1"/>
        <v>2</v>
      </c>
      <c r="H43" s="2"/>
      <c r="I43" s="11" t="str">
        <f t="shared" si="7"/>
        <v/>
      </c>
      <c r="J43" s="4" t="str">
        <f t="shared" si="8"/>
        <v/>
      </c>
      <c r="K43" s="5" t="str">
        <f>IF(AND(B43&lt;6,F43&lt;3),"am",IF(B43&lt;6,"pm",""))</f>
        <v>am</v>
      </c>
      <c r="L43" s="79"/>
      <c r="M43" s="18"/>
      <c r="N43" s="69" t="str">
        <f t="shared" si="2"/>
        <v/>
      </c>
    </row>
    <row r="44" spans="1:14" ht="12.95">
      <c r="A44" s="10">
        <f t="shared" si="3"/>
        <v>43325</v>
      </c>
      <c r="B44" s="7">
        <f t="shared" si="4"/>
        <v>1</v>
      </c>
      <c r="C44" s="7" t="str">
        <f t="shared" si="9"/>
        <v>Monday</v>
      </c>
      <c r="D44" s="7" t="str">
        <f t="shared" si="0"/>
        <v>no</v>
      </c>
      <c r="E44" s="7">
        <f t="shared" si="5"/>
        <v>4</v>
      </c>
      <c r="F44" s="7">
        <f t="shared" si="6"/>
        <v>3</v>
      </c>
      <c r="G44" s="7">
        <f t="shared" si="1"/>
        <v>3</v>
      </c>
      <c r="H44" s="2"/>
      <c r="I44" s="11" t="str">
        <f t="shared" si="7"/>
        <v/>
      </c>
      <c r="J44" s="4" t="str">
        <f t="shared" si="8"/>
        <v/>
      </c>
      <c r="K44" s="5"/>
      <c r="L44" s="79"/>
      <c r="M44" s="18"/>
      <c r="N44" s="69" t="str">
        <f t="shared" si="2"/>
        <v/>
      </c>
    </row>
    <row r="45" spans="1:14" ht="12.95">
      <c r="A45" s="10">
        <f t="shared" si="3"/>
        <v>43325</v>
      </c>
      <c r="B45" s="7">
        <f t="shared" si="4"/>
        <v>1</v>
      </c>
      <c r="C45" s="7" t="str">
        <f t="shared" si="9"/>
        <v>Monday</v>
      </c>
      <c r="D45" s="7" t="str">
        <f t="shared" si="0"/>
        <v>no</v>
      </c>
      <c r="E45" s="7">
        <f t="shared" si="5"/>
        <v>4</v>
      </c>
      <c r="F45" s="7">
        <f t="shared" si="6"/>
        <v>4</v>
      </c>
      <c r="G45" s="7">
        <f t="shared" si="1"/>
        <v>4</v>
      </c>
      <c r="H45" s="2"/>
      <c r="I45" s="11" t="str">
        <f t="shared" si="7"/>
        <v/>
      </c>
      <c r="J45" s="4" t="str">
        <f t="shared" si="8"/>
        <v/>
      </c>
      <c r="K45" s="5" t="str">
        <f>IF(AND(B45&lt;6,F45&lt;3),"am",IF(B45&lt;6,"pm",""))</f>
        <v>pm</v>
      </c>
      <c r="L45" s="79"/>
      <c r="M45" s="18"/>
      <c r="N45" s="69" t="str">
        <f t="shared" si="2"/>
        <v/>
      </c>
    </row>
    <row r="46" spans="1:14" ht="12.95">
      <c r="A46" s="10">
        <f t="shared" si="3"/>
        <v>43326</v>
      </c>
      <c r="B46" s="7">
        <f t="shared" si="4"/>
        <v>2</v>
      </c>
      <c r="C46" s="7" t="str">
        <f t="shared" si="9"/>
        <v>Tuesday</v>
      </c>
      <c r="D46" s="7" t="str">
        <f t="shared" si="0"/>
        <v>no</v>
      </c>
      <c r="E46" s="7">
        <f t="shared" si="5"/>
        <v>4</v>
      </c>
      <c r="F46" s="7">
        <f t="shared" si="6"/>
        <v>1</v>
      </c>
      <c r="G46" s="7">
        <f t="shared" si="1"/>
        <v>1</v>
      </c>
      <c r="H46" s="2"/>
      <c r="I46" s="11">
        <f t="shared" si="7"/>
        <v>43326</v>
      </c>
      <c r="J46" s="4" t="str">
        <f t="shared" si="8"/>
        <v>Tuesday</v>
      </c>
      <c r="K46" s="5"/>
      <c r="L46" s="79"/>
      <c r="M46" s="18"/>
      <c r="N46" s="69" t="str">
        <f t="shared" si="2"/>
        <v/>
      </c>
    </row>
    <row r="47" spans="1:14" ht="12.95">
      <c r="A47" s="10">
        <f t="shared" si="3"/>
        <v>43326</v>
      </c>
      <c r="B47" s="7">
        <f t="shared" si="4"/>
        <v>2</v>
      </c>
      <c r="C47" s="7" t="str">
        <f t="shared" si="9"/>
        <v>Tuesday</v>
      </c>
      <c r="D47" s="7" t="str">
        <f t="shared" si="0"/>
        <v>no</v>
      </c>
      <c r="E47" s="7">
        <f t="shared" si="5"/>
        <v>4</v>
      </c>
      <c r="F47" s="7">
        <f t="shared" si="6"/>
        <v>2</v>
      </c>
      <c r="G47" s="7">
        <f t="shared" si="1"/>
        <v>2</v>
      </c>
      <c r="H47" s="2"/>
      <c r="I47" s="11" t="str">
        <f t="shared" si="7"/>
        <v/>
      </c>
      <c r="J47" s="4" t="str">
        <f t="shared" si="8"/>
        <v/>
      </c>
      <c r="K47" s="5" t="str">
        <f>IF(AND(B47&lt;6,F47&lt;3),"am",IF(B47&lt;6,"pm",""))</f>
        <v>am</v>
      </c>
      <c r="L47" s="79"/>
      <c r="M47" s="18"/>
      <c r="N47" s="69" t="str">
        <f t="shared" si="2"/>
        <v/>
      </c>
    </row>
    <row r="48" spans="1:14" ht="12.95">
      <c r="A48" s="10">
        <f t="shared" si="3"/>
        <v>43326</v>
      </c>
      <c r="B48" s="7">
        <f t="shared" si="4"/>
        <v>2</v>
      </c>
      <c r="C48" s="7" t="str">
        <f t="shared" si="9"/>
        <v>Tuesday</v>
      </c>
      <c r="D48" s="7" t="str">
        <f t="shared" si="0"/>
        <v>no</v>
      </c>
      <c r="E48" s="7">
        <f t="shared" si="5"/>
        <v>4</v>
      </c>
      <c r="F48" s="7">
        <f t="shared" si="6"/>
        <v>3</v>
      </c>
      <c r="G48" s="7">
        <f t="shared" si="1"/>
        <v>3</v>
      </c>
      <c r="H48" s="2"/>
      <c r="I48" s="11" t="str">
        <f t="shared" si="7"/>
        <v/>
      </c>
      <c r="J48" s="4" t="str">
        <f t="shared" si="8"/>
        <v/>
      </c>
      <c r="K48" s="5"/>
      <c r="L48" s="79"/>
      <c r="M48" s="18"/>
      <c r="N48" s="69" t="str">
        <f t="shared" si="2"/>
        <v/>
      </c>
    </row>
    <row r="49" spans="1:14" ht="12.95">
      <c r="A49" s="10">
        <f t="shared" si="3"/>
        <v>43326</v>
      </c>
      <c r="B49" s="7">
        <f t="shared" si="4"/>
        <v>2</v>
      </c>
      <c r="C49" s="7" t="str">
        <f t="shared" si="9"/>
        <v>Tuesday</v>
      </c>
      <c r="D49" s="7" t="str">
        <f t="shared" si="0"/>
        <v>no</v>
      </c>
      <c r="E49" s="7">
        <f t="shared" si="5"/>
        <v>4</v>
      </c>
      <c r="F49" s="7">
        <f t="shared" si="6"/>
        <v>4</v>
      </c>
      <c r="G49" s="7">
        <f t="shared" si="1"/>
        <v>4</v>
      </c>
      <c r="H49" s="2"/>
      <c r="I49" s="11" t="str">
        <f t="shared" si="7"/>
        <v/>
      </c>
      <c r="J49" s="4" t="str">
        <f t="shared" si="8"/>
        <v/>
      </c>
      <c r="K49" s="5"/>
      <c r="L49" s="79"/>
      <c r="M49" s="18"/>
      <c r="N49" s="69" t="str">
        <f t="shared" si="2"/>
        <v/>
      </c>
    </row>
    <row r="50" spans="1:14" ht="12.95">
      <c r="A50" s="10">
        <f t="shared" si="3"/>
        <v>43327</v>
      </c>
      <c r="B50" s="7">
        <f t="shared" si="4"/>
        <v>3</v>
      </c>
      <c r="C50" s="7" t="str">
        <f t="shared" si="9"/>
        <v>Wednesday</v>
      </c>
      <c r="D50" s="7" t="str">
        <f t="shared" si="0"/>
        <v>no</v>
      </c>
      <c r="E50" s="7">
        <f t="shared" si="5"/>
        <v>4</v>
      </c>
      <c r="F50" s="7">
        <f t="shared" si="6"/>
        <v>1</v>
      </c>
      <c r="G50" s="7">
        <f t="shared" si="1"/>
        <v>1</v>
      </c>
      <c r="H50" s="2"/>
      <c r="I50" s="11">
        <f t="shared" si="7"/>
        <v>43327</v>
      </c>
      <c r="J50" s="4" t="str">
        <f t="shared" si="8"/>
        <v>Wednesday</v>
      </c>
      <c r="K50" s="5" t="str">
        <f>IF(AND(B50&lt;6,F50&lt;3),"am",IF(B50&lt;6,"pm",""))</f>
        <v>am</v>
      </c>
      <c r="L50" s="79"/>
      <c r="M50" s="18"/>
      <c r="N50" s="69" t="str">
        <f t="shared" si="2"/>
        <v/>
      </c>
    </row>
    <row r="51" spans="1:14" ht="12.95">
      <c r="A51" s="10">
        <f t="shared" si="3"/>
        <v>43327</v>
      </c>
      <c r="B51" s="7">
        <f t="shared" si="4"/>
        <v>3</v>
      </c>
      <c r="C51" s="7" t="str">
        <f t="shared" si="9"/>
        <v>Wednesday</v>
      </c>
      <c r="D51" s="7" t="str">
        <f t="shared" si="0"/>
        <v>no</v>
      </c>
      <c r="E51" s="7">
        <f t="shared" si="5"/>
        <v>4</v>
      </c>
      <c r="F51" s="7">
        <f t="shared" si="6"/>
        <v>2</v>
      </c>
      <c r="G51" s="7">
        <f t="shared" si="1"/>
        <v>2</v>
      </c>
      <c r="H51" s="2"/>
      <c r="I51" s="11" t="str">
        <f t="shared" si="7"/>
        <v/>
      </c>
      <c r="J51" s="4" t="str">
        <f t="shared" si="8"/>
        <v/>
      </c>
      <c r="K51" s="5"/>
      <c r="L51" s="79"/>
      <c r="M51" s="18"/>
      <c r="N51" s="69" t="str">
        <f t="shared" si="2"/>
        <v/>
      </c>
    </row>
    <row r="52" spans="1:14" ht="12.95">
      <c r="A52" s="10">
        <f t="shared" si="3"/>
        <v>43327</v>
      </c>
      <c r="B52" s="7">
        <f t="shared" si="4"/>
        <v>3</v>
      </c>
      <c r="C52" s="7" t="str">
        <f t="shared" si="9"/>
        <v>Wednesday</v>
      </c>
      <c r="D52" s="7" t="str">
        <f t="shared" si="0"/>
        <v>no</v>
      </c>
      <c r="E52" s="7">
        <f t="shared" si="5"/>
        <v>4</v>
      </c>
      <c r="F52" s="7">
        <f t="shared" si="6"/>
        <v>3</v>
      </c>
      <c r="G52" s="7">
        <f t="shared" si="1"/>
        <v>3</v>
      </c>
      <c r="H52" s="2"/>
      <c r="I52" s="11" t="str">
        <f t="shared" si="7"/>
        <v/>
      </c>
      <c r="J52" s="4" t="str">
        <f t="shared" si="8"/>
        <v/>
      </c>
      <c r="K52" s="5" t="str">
        <f>IF(AND(B52&lt;6,F52&lt;3),"am",IF(B52&lt;6,"pm",""))</f>
        <v>pm</v>
      </c>
      <c r="L52" s="79"/>
      <c r="M52" s="18"/>
      <c r="N52" s="69" t="str">
        <f t="shared" si="2"/>
        <v/>
      </c>
    </row>
    <row r="53" spans="1:14" ht="12.95">
      <c r="A53" s="10">
        <f t="shared" si="3"/>
        <v>43327</v>
      </c>
      <c r="B53" s="7">
        <f t="shared" si="4"/>
        <v>3</v>
      </c>
      <c r="C53" s="7" t="str">
        <f t="shared" si="9"/>
        <v>Wednesday</v>
      </c>
      <c r="D53" s="7" t="str">
        <f t="shared" si="0"/>
        <v>no</v>
      </c>
      <c r="E53" s="7">
        <f t="shared" si="5"/>
        <v>4</v>
      </c>
      <c r="F53" s="7">
        <f t="shared" si="6"/>
        <v>4</v>
      </c>
      <c r="G53" s="7">
        <f t="shared" si="1"/>
        <v>4</v>
      </c>
      <c r="H53" s="2"/>
      <c r="I53" s="11" t="str">
        <f t="shared" si="7"/>
        <v/>
      </c>
      <c r="J53" s="4" t="str">
        <f t="shared" si="8"/>
        <v/>
      </c>
      <c r="K53" s="5"/>
      <c r="L53" s="79"/>
      <c r="M53" s="18"/>
      <c r="N53" s="69" t="str">
        <f t="shared" si="2"/>
        <v/>
      </c>
    </row>
    <row r="54" spans="1:14" ht="12.95">
      <c r="A54" s="10">
        <f t="shared" si="3"/>
        <v>43328</v>
      </c>
      <c r="B54" s="7">
        <f t="shared" si="4"/>
        <v>4</v>
      </c>
      <c r="C54" s="7" t="str">
        <f t="shared" si="9"/>
        <v>Thursday</v>
      </c>
      <c r="D54" s="7" t="str">
        <f t="shared" si="0"/>
        <v>no</v>
      </c>
      <c r="E54" s="7">
        <f t="shared" si="5"/>
        <v>4</v>
      </c>
      <c r="F54" s="7">
        <f t="shared" si="6"/>
        <v>1</v>
      </c>
      <c r="G54" s="7">
        <f t="shared" si="1"/>
        <v>1</v>
      </c>
      <c r="H54" s="2"/>
      <c r="I54" s="11">
        <f t="shared" si="7"/>
        <v>43328</v>
      </c>
      <c r="J54" s="4" t="str">
        <f t="shared" si="8"/>
        <v>Thursday</v>
      </c>
      <c r="K54" s="5" t="str">
        <f>IF(AND(B54&lt;6,F54&lt;3),"am",IF(B54&lt;6,"pm",""))</f>
        <v>am</v>
      </c>
      <c r="L54" s="79"/>
      <c r="M54" s="18"/>
      <c r="N54" s="69" t="str">
        <f t="shared" si="2"/>
        <v/>
      </c>
    </row>
    <row r="55" spans="1:14" ht="12.95">
      <c r="A55" s="10">
        <f t="shared" si="3"/>
        <v>43328</v>
      </c>
      <c r="B55" s="7">
        <f t="shared" si="4"/>
        <v>4</v>
      </c>
      <c r="C55" s="7" t="str">
        <f t="shared" si="9"/>
        <v>Thursday</v>
      </c>
      <c r="D55" s="7" t="str">
        <f t="shared" si="0"/>
        <v>no</v>
      </c>
      <c r="E55" s="7">
        <f t="shared" si="5"/>
        <v>4</v>
      </c>
      <c r="F55" s="7">
        <f t="shared" si="6"/>
        <v>2</v>
      </c>
      <c r="G55" s="7">
        <f t="shared" si="1"/>
        <v>2</v>
      </c>
      <c r="H55" s="2"/>
      <c r="I55" s="11" t="str">
        <f t="shared" si="7"/>
        <v/>
      </c>
      <c r="J55" s="4" t="str">
        <f t="shared" si="8"/>
        <v/>
      </c>
      <c r="K55" s="5"/>
      <c r="L55" s="79"/>
      <c r="M55" s="18"/>
      <c r="N55" s="69" t="str">
        <f t="shared" si="2"/>
        <v/>
      </c>
    </row>
    <row r="56" spans="1:14" ht="12.95">
      <c r="A56" s="10">
        <f t="shared" si="3"/>
        <v>43328</v>
      </c>
      <c r="B56" s="7">
        <f t="shared" si="4"/>
        <v>4</v>
      </c>
      <c r="C56" s="7" t="str">
        <f t="shared" si="9"/>
        <v>Thursday</v>
      </c>
      <c r="D56" s="7" t="str">
        <f t="shared" si="0"/>
        <v>no</v>
      </c>
      <c r="E56" s="7">
        <f t="shared" si="5"/>
        <v>4</v>
      </c>
      <c r="F56" s="7">
        <f t="shared" si="6"/>
        <v>3</v>
      </c>
      <c r="G56" s="7">
        <f t="shared" si="1"/>
        <v>3</v>
      </c>
      <c r="H56" s="2"/>
      <c r="I56" s="11" t="str">
        <f t="shared" si="7"/>
        <v/>
      </c>
      <c r="J56" s="4" t="str">
        <f t="shared" si="8"/>
        <v/>
      </c>
      <c r="K56" s="5" t="str">
        <f>IF(AND(B56&lt;6,F56&lt;3),"am",IF(B56&lt;6,"pm",""))</f>
        <v>pm</v>
      </c>
      <c r="L56" s="79"/>
      <c r="M56" s="18"/>
      <c r="N56" s="69" t="str">
        <f t="shared" si="2"/>
        <v/>
      </c>
    </row>
    <row r="57" spans="1:14" ht="12.95">
      <c r="A57" s="10">
        <f t="shared" si="3"/>
        <v>43328</v>
      </c>
      <c r="B57" s="7">
        <f t="shared" si="4"/>
        <v>4</v>
      </c>
      <c r="C57" s="7" t="str">
        <f t="shared" si="9"/>
        <v>Thursday</v>
      </c>
      <c r="D57" s="7" t="str">
        <f t="shared" si="0"/>
        <v>no</v>
      </c>
      <c r="E57" s="7">
        <f t="shared" si="5"/>
        <v>4</v>
      </c>
      <c r="F57" s="7">
        <f t="shared" si="6"/>
        <v>4</v>
      </c>
      <c r="G57" s="7">
        <f t="shared" si="1"/>
        <v>4</v>
      </c>
      <c r="H57" s="2"/>
      <c r="I57" s="11" t="str">
        <f t="shared" si="7"/>
        <v/>
      </c>
      <c r="J57" s="4" t="str">
        <f t="shared" si="8"/>
        <v/>
      </c>
      <c r="K57" s="5"/>
      <c r="L57" s="79"/>
      <c r="M57" s="18"/>
      <c r="N57" s="69" t="str">
        <f t="shared" si="2"/>
        <v/>
      </c>
    </row>
    <row r="58" spans="1:14" ht="12.95">
      <c r="A58" s="10">
        <f t="shared" si="3"/>
        <v>43329</v>
      </c>
      <c r="B58" s="7">
        <f t="shared" si="4"/>
        <v>5</v>
      </c>
      <c r="C58" s="7" t="str">
        <f t="shared" si="9"/>
        <v>Friday</v>
      </c>
      <c r="D58" s="7" t="str">
        <f t="shared" si="0"/>
        <v>no</v>
      </c>
      <c r="E58" s="7">
        <f t="shared" si="5"/>
        <v>4</v>
      </c>
      <c r="F58" s="7">
        <f t="shared" si="6"/>
        <v>1</v>
      </c>
      <c r="G58" s="7">
        <f t="shared" si="1"/>
        <v>1</v>
      </c>
      <c r="H58" s="2"/>
      <c r="I58" s="11">
        <f t="shared" si="7"/>
        <v>43329</v>
      </c>
      <c r="J58" s="4" t="str">
        <f t="shared" si="8"/>
        <v>Friday</v>
      </c>
      <c r="K58" s="5" t="str">
        <f>IF(AND(B58&lt;6,F58&lt;3),"am",IF(B58&lt;6,"pm",""))</f>
        <v>am</v>
      </c>
      <c r="L58" s="79"/>
      <c r="M58" s="18"/>
      <c r="N58" s="69" t="str">
        <f t="shared" si="2"/>
        <v/>
      </c>
    </row>
    <row r="59" spans="1:14" ht="12.95">
      <c r="A59" s="10">
        <f t="shared" si="3"/>
        <v>43329</v>
      </c>
      <c r="B59" s="7">
        <f t="shared" si="4"/>
        <v>5</v>
      </c>
      <c r="C59" s="7" t="str">
        <f t="shared" si="9"/>
        <v>Friday</v>
      </c>
      <c r="D59" s="7" t="str">
        <f t="shared" si="0"/>
        <v>no</v>
      </c>
      <c r="E59" s="7">
        <f t="shared" si="5"/>
        <v>4</v>
      </c>
      <c r="F59" s="7">
        <f t="shared" si="6"/>
        <v>2</v>
      </c>
      <c r="G59" s="7">
        <f t="shared" si="1"/>
        <v>2</v>
      </c>
      <c r="H59" s="2"/>
      <c r="I59" s="11" t="str">
        <f t="shared" si="7"/>
        <v/>
      </c>
      <c r="J59" s="4" t="str">
        <f t="shared" si="8"/>
        <v/>
      </c>
      <c r="K59" s="5"/>
      <c r="L59" s="79"/>
      <c r="M59" s="18"/>
      <c r="N59" s="69" t="str">
        <f t="shared" si="2"/>
        <v/>
      </c>
    </row>
    <row r="60" spans="1:14" ht="12.95">
      <c r="A60" s="10">
        <f t="shared" si="3"/>
        <v>43329</v>
      </c>
      <c r="B60" s="7">
        <f t="shared" si="4"/>
        <v>5</v>
      </c>
      <c r="C60" s="7" t="str">
        <f t="shared" si="9"/>
        <v>Friday</v>
      </c>
      <c r="D60" s="7" t="str">
        <f t="shared" si="0"/>
        <v>no</v>
      </c>
      <c r="E60" s="7">
        <f t="shared" si="5"/>
        <v>4</v>
      </c>
      <c r="F60" s="7">
        <f t="shared" si="6"/>
        <v>3</v>
      </c>
      <c r="G60" s="7">
        <f t="shared" si="1"/>
        <v>3</v>
      </c>
      <c r="H60" s="2"/>
      <c r="I60" s="11" t="str">
        <f t="shared" si="7"/>
        <v/>
      </c>
      <c r="J60" s="4" t="str">
        <f t="shared" si="8"/>
        <v/>
      </c>
      <c r="K60" s="5" t="str">
        <f>IF(AND(B60&lt;6,F60&lt;3),"am",IF(B60&lt;6,"pm",""))</f>
        <v>pm</v>
      </c>
      <c r="L60" s="79"/>
      <c r="M60" s="18"/>
      <c r="N60" s="69" t="str">
        <f t="shared" si="2"/>
        <v/>
      </c>
    </row>
    <row r="61" spans="1:14" ht="12.95">
      <c r="A61" s="10">
        <f t="shared" si="3"/>
        <v>43329</v>
      </c>
      <c r="B61" s="7">
        <f t="shared" si="4"/>
        <v>5</v>
      </c>
      <c r="C61" s="7" t="str">
        <f t="shared" si="9"/>
        <v>Friday</v>
      </c>
      <c r="D61" s="7" t="str">
        <f t="shared" si="0"/>
        <v>no</v>
      </c>
      <c r="E61" s="7">
        <f t="shared" si="5"/>
        <v>4</v>
      </c>
      <c r="F61" s="7">
        <f t="shared" si="6"/>
        <v>4</v>
      </c>
      <c r="G61" s="7">
        <f t="shared" si="1"/>
        <v>4</v>
      </c>
      <c r="H61" s="2"/>
      <c r="I61" s="11" t="str">
        <f t="shared" si="7"/>
        <v/>
      </c>
      <c r="J61" s="4" t="str">
        <f t="shared" si="8"/>
        <v/>
      </c>
      <c r="K61" s="5"/>
      <c r="L61" s="79"/>
      <c r="M61" s="18"/>
      <c r="N61" s="69" t="str">
        <f t="shared" si="2"/>
        <v/>
      </c>
    </row>
    <row r="62" spans="1:14" ht="12.95">
      <c r="A62" s="10">
        <f t="shared" si="3"/>
        <v>43330</v>
      </c>
      <c r="B62" s="7">
        <f t="shared" si="4"/>
        <v>6</v>
      </c>
      <c r="C62" s="7" t="str">
        <f t="shared" si="9"/>
        <v>Saturday</v>
      </c>
      <c r="D62" s="7" t="str">
        <f t="shared" si="0"/>
        <v>no</v>
      </c>
      <c r="E62" s="7">
        <f t="shared" si="5"/>
        <v>1</v>
      </c>
      <c r="F62" s="7">
        <f t="shared" si="6"/>
        <v>1</v>
      </c>
      <c r="G62" s="7">
        <f t="shared" si="1"/>
        <v>4</v>
      </c>
      <c r="H62" s="2"/>
      <c r="I62" s="11">
        <f t="shared" si="7"/>
        <v>43330</v>
      </c>
      <c r="J62" s="4" t="str">
        <f t="shared" si="8"/>
        <v>Saturday</v>
      </c>
      <c r="K62" s="5" t="str">
        <f>IF(AND(B62&lt;6,F62&lt;3),"am",IF(B62&lt;6,"pm",""))</f>
        <v/>
      </c>
      <c r="L62" s="79"/>
      <c r="M62" s="18"/>
      <c r="N62" s="69" t="str">
        <f t="shared" si="2"/>
        <v/>
      </c>
    </row>
    <row r="63" spans="1:14" ht="12.95">
      <c r="A63" s="10">
        <f t="shared" si="3"/>
        <v>43331</v>
      </c>
      <c r="B63" s="7">
        <f t="shared" si="4"/>
        <v>7</v>
      </c>
      <c r="C63" s="7" t="str">
        <f t="shared" si="9"/>
        <v>Sunday</v>
      </c>
      <c r="D63" s="7" t="str">
        <f t="shared" si="0"/>
        <v>no</v>
      </c>
      <c r="E63" s="7">
        <f t="shared" si="5"/>
        <v>2</v>
      </c>
      <c r="F63" s="7">
        <f t="shared" si="6"/>
        <v>1</v>
      </c>
      <c r="G63" s="7">
        <f t="shared" si="1"/>
        <v>4</v>
      </c>
      <c r="H63" s="2"/>
      <c r="I63" s="11">
        <f t="shared" si="7"/>
        <v>43331</v>
      </c>
      <c r="J63" s="4" t="str">
        <f t="shared" si="8"/>
        <v>Sunday</v>
      </c>
      <c r="K63" s="5"/>
      <c r="L63" s="79"/>
      <c r="M63" s="18"/>
      <c r="N63" s="69" t="str">
        <f t="shared" si="2"/>
        <v/>
      </c>
    </row>
    <row r="64" spans="1:14" ht="12.95">
      <c r="A64" s="10">
        <f t="shared" si="3"/>
        <v>43331</v>
      </c>
      <c r="B64" s="7">
        <f t="shared" si="4"/>
        <v>7</v>
      </c>
      <c r="C64" s="7" t="str">
        <f t="shared" si="9"/>
        <v>Sunday</v>
      </c>
      <c r="D64" s="7" t="str">
        <f t="shared" si="0"/>
        <v>yes</v>
      </c>
      <c r="E64" s="7">
        <f t="shared" si="5"/>
        <v>2</v>
      </c>
      <c r="F64" s="7">
        <f t="shared" si="6"/>
        <v>2</v>
      </c>
      <c r="G64" s="7" t="str">
        <f t="shared" si="1"/>
        <v/>
      </c>
      <c r="H64" s="2"/>
      <c r="I64" s="11" t="str">
        <f t="shared" si="7"/>
        <v/>
      </c>
      <c r="J64" s="4" t="str">
        <f t="shared" si="8"/>
        <v/>
      </c>
      <c r="K64" s="5" t="str">
        <f>IF(AND(B64&lt;6,F64&lt;3),"am",IF(B64&lt;6,"pm",""))</f>
        <v/>
      </c>
      <c r="L64" s="79"/>
      <c r="M64" s="18"/>
      <c r="N64" s="69" t="str">
        <f t="shared" si="2"/>
        <v/>
      </c>
    </row>
    <row r="65" spans="1:14" ht="12.95">
      <c r="A65" s="10">
        <f t="shared" si="3"/>
        <v>43332</v>
      </c>
      <c r="B65" s="7">
        <f t="shared" si="4"/>
        <v>1</v>
      </c>
      <c r="C65" s="7" t="str">
        <f t="shared" si="9"/>
        <v>Monday</v>
      </c>
      <c r="D65" s="7" t="str">
        <f t="shared" si="0"/>
        <v>no</v>
      </c>
      <c r="E65" s="7">
        <f t="shared" si="5"/>
        <v>4</v>
      </c>
      <c r="F65" s="7">
        <f t="shared" si="6"/>
        <v>1</v>
      </c>
      <c r="G65" s="7">
        <f t="shared" si="1"/>
        <v>1</v>
      </c>
      <c r="H65" s="2"/>
      <c r="I65" s="11">
        <f t="shared" si="7"/>
        <v>43332</v>
      </c>
      <c r="J65" s="4" t="str">
        <f t="shared" si="8"/>
        <v>Monday</v>
      </c>
      <c r="K65" s="5"/>
      <c r="L65" s="79"/>
      <c r="M65" s="18"/>
      <c r="N65" s="69" t="str">
        <f t="shared" si="2"/>
        <v/>
      </c>
    </row>
    <row r="66" spans="1:14" ht="12.95">
      <c r="A66" s="10">
        <f t="shared" si="3"/>
        <v>43332</v>
      </c>
      <c r="B66" s="7">
        <f t="shared" si="4"/>
        <v>1</v>
      </c>
      <c r="C66" s="7" t="str">
        <f t="shared" si="9"/>
        <v>Monday</v>
      </c>
      <c r="D66" s="7" t="str">
        <f t="shared" si="0"/>
        <v>no</v>
      </c>
      <c r="E66" s="7">
        <f t="shared" si="5"/>
        <v>4</v>
      </c>
      <c r="F66" s="7">
        <f t="shared" si="6"/>
        <v>2</v>
      </c>
      <c r="G66" s="7">
        <f t="shared" si="1"/>
        <v>2</v>
      </c>
      <c r="H66" s="2"/>
      <c r="I66" s="11" t="str">
        <f t="shared" si="7"/>
        <v/>
      </c>
      <c r="J66" s="4" t="str">
        <f t="shared" si="8"/>
        <v/>
      </c>
      <c r="K66" s="5" t="str">
        <f>IF(AND(B66&lt;6,F66&lt;3),"am",IF(B66&lt;6,"pm",""))</f>
        <v>am</v>
      </c>
      <c r="L66" s="79"/>
      <c r="M66" s="18"/>
      <c r="N66" s="69" t="str">
        <f t="shared" si="2"/>
        <v/>
      </c>
    </row>
    <row r="67" spans="1:14" ht="12.95">
      <c r="A67" s="10">
        <f t="shared" si="3"/>
        <v>43332</v>
      </c>
      <c r="B67" s="7">
        <f t="shared" si="4"/>
        <v>1</v>
      </c>
      <c r="C67" s="7" t="str">
        <f t="shared" si="9"/>
        <v>Monday</v>
      </c>
      <c r="D67" s="7" t="str">
        <f t="shared" si="0"/>
        <v>no</v>
      </c>
      <c r="E67" s="7">
        <f t="shared" si="5"/>
        <v>4</v>
      </c>
      <c r="F67" s="7">
        <f t="shared" si="6"/>
        <v>3</v>
      </c>
      <c r="G67" s="7">
        <f t="shared" si="1"/>
        <v>3</v>
      </c>
      <c r="H67" s="2"/>
      <c r="I67" s="11" t="str">
        <f t="shared" si="7"/>
        <v/>
      </c>
      <c r="J67" s="4" t="str">
        <f t="shared" si="8"/>
        <v/>
      </c>
      <c r="K67" s="5"/>
      <c r="L67" s="79"/>
      <c r="M67" s="18"/>
      <c r="N67" s="69" t="str">
        <f t="shared" si="2"/>
        <v/>
      </c>
    </row>
    <row r="68" spans="1:14" ht="12.95">
      <c r="A68" s="10">
        <f t="shared" si="3"/>
        <v>43332</v>
      </c>
      <c r="B68" s="7">
        <f t="shared" ref="B68:B100" si="10">WEEKDAY(A68,2)</f>
        <v>1</v>
      </c>
      <c r="C68" s="7" t="str">
        <f t="shared" si="9"/>
        <v>Monday</v>
      </c>
      <c r="D68" s="7" t="str">
        <f t="shared" ref="D68:D100" si="11">IF(AND(B67=7,B68=7),"yes","no")</f>
        <v>no</v>
      </c>
      <c r="E68" s="7">
        <f t="shared" si="5"/>
        <v>4</v>
      </c>
      <c r="F68" s="7">
        <f t="shared" si="6"/>
        <v>4</v>
      </c>
      <c r="G68" s="7">
        <f t="shared" ref="G68:G100" si="12">IF(D68="yes","",IF(B68&lt;6,F68,IF(OR(B68=6,B68=7),4,"error")))</f>
        <v>4</v>
      </c>
      <c r="H68" s="2"/>
      <c r="I68" s="11" t="str">
        <f t="shared" si="7"/>
        <v/>
      </c>
      <c r="J68" s="4" t="str">
        <f t="shared" si="8"/>
        <v/>
      </c>
      <c r="K68" s="5" t="str">
        <f>IF(AND(B68&lt;6,F68&lt;3),"am",IF(B68&lt;6,"pm",""))</f>
        <v>pm</v>
      </c>
      <c r="L68" s="79"/>
      <c r="M68" s="108"/>
      <c r="N68" s="69" t="str">
        <f>IF(M68="","",VLOOKUP(M68,comps,4,FALSE))</f>
        <v/>
      </c>
    </row>
    <row r="69" spans="1:14" ht="12.95">
      <c r="A69" s="10">
        <f t="shared" ref="A69:A99" si="13">IF(F68&lt;E68,A68,A68+1)</f>
        <v>43333</v>
      </c>
      <c r="B69" s="7">
        <f t="shared" si="10"/>
        <v>2</v>
      </c>
      <c r="C69" s="7" t="str">
        <f t="shared" si="9"/>
        <v>Tuesday</v>
      </c>
      <c r="D69" s="7" t="str">
        <f t="shared" si="11"/>
        <v>no</v>
      </c>
      <c r="E69" s="7">
        <f t="shared" ref="E69:E100" si="14">IF(B69&lt;6,4,IF(B69=6,1,2))</f>
        <v>4</v>
      </c>
      <c r="F69" s="7">
        <f t="shared" ref="F69:F100" si="15">IF(F68&lt;E68,F68+1,1)</f>
        <v>1</v>
      </c>
      <c r="G69" s="7">
        <f t="shared" si="12"/>
        <v>1</v>
      </c>
      <c r="H69" s="2"/>
      <c r="I69" s="11">
        <f t="shared" ref="I69:I100" si="16">IF(F69=1,A69,"")</f>
        <v>43333</v>
      </c>
      <c r="J69" s="4" t="str">
        <f t="shared" ref="J69:J100" si="17">IF(F69=1,C69,"")</f>
        <v>Tuesday</v>
      </c>
      <c r="K69" s="5"/>
      <c r="L69" s="79"/>
      <c r="M69" s="18"/>
      <c r="N69" s="69" t="str">
        <f t="shared" ref="N69:N100" si="18">IF(M69="","",VLOOKUP(M69,comps,4,FALSE))</f>
        <v/>
      </c>
    </row>
    <row r="70" spans="1:14" ht="12.95">
      <c r="A70" s="10">
        <f t="shared" si="13"/>
        <v>43333</v>
      </c>
      <c r="B70" s="7">
        <f t="shared" si="10"/>
        <v>2</v>
      </c>
      <c r="C70" s="7" t="str">
        <f t="shared" si="9"/>
        <v>Tuesday</v>
      </c>
      <c r="D70" s="7" t="str">
        <f t="shared" si="11"/>
        <v>no</v>
      </c>
      <c r="E70" s="7">
        <f t="shared" si="14"/>
        <v>4</v>
      </c>
      <c r="F70" s="7">
        <f t="shared" si="15"/>
        <v>2</v>
      </c>
      <c r="G70" s="7">
        <f t="shared" si="12"/>
        <v>2</v>
      </c>
      <c r="H70" s="2"/>
      <c r="I70" s="11" t="str">
        <f t="shared" si="16"/>
        <v/>
      </c>
      <c r="J70" s="4" t="str">
        <f t="shared" si="17"/>
        <v/>
      </c>
      <c r="K70" s="5" t="str">
        <f>IF(AND(B70&lt;6,F70&lt;3),"am",IF(B70&lt;6,"pm",""))</f>
        <v>am</v>
      </c>
      <c r="L70" s="79"/>
      <c r="M70" s="18"/>
      <c r="N70" s="69" t="str">
        <f t="shared" si="18"/>
        <v/>
      </c>
    </row>
    <row r="71" spans="1:14" ht="12.95">
      <c r="A71" s="10">
        <f t="shared" si="13"/>
        <v>43333</v>
      </c>
      <c r="B71" s="7">
        <f t="shared" si="10"/>
        <v>2</v>
      </c>
      <c r="C71" s="7" t="str">
        <f t="shared" si="9"/>
        <v>Tuesday</v>
      </c>
      <c r="D71" s="7" t="str">
        <f t="shared" si="11"/>
        <v>no</v>
      </c>
      <c r="E71" s="7">
        <f t="shared" si="14"/>
        <v>4</v>
      </c>
      <c r="F71" s="7">
        <f t="shared" si="15"/>
        <v>3</v>
      </c>
      <c r="G71" s="7">
        <f t="shared" si="12"/>
        <v>3</v>
      </c>
      <c r="H71" s="2"/>
      <c r="I71" s="11" t="str">
        <f t="shared" si="16"/>
        <v/>
      </c>
      <c r="J71" s="4" t="str">
        <f t="shared" si="17"/>
        <v/>
      </c>
      <c r="K71" s="5"/>
      <c r="L71" s="79"/>
      <c r="M71" s="18"/>
      <c r="N71" s="69" t="str">
        <f>IF(M71="","",VLOOKUP(M71,comps,4,FALSE))</f>
        <v/>
      </c>
    </row>
    <row r="72" spans="1:14" ht="12.95">
      <c r="A72" s="10">
        <f t="shared" si="13"/>
        <v>43333</v>
      </c>
      <c r="B72" s="7">
        <f t="shared" si="10"/>
        <v>2</v>
      </c>
      <c r="C72" s="7" t="str">
        <f t="shared" si="9"/>
        <v>Tuesday</v>
      </c>
      <c r="D72" s="7" t="str">
        <f t="shared" si="11"/>
        <v>no</v>
      </c>
      <c r="E72" s="7">
        <f t="shared" si="14"/>
        <v>4</v>
      </c>
      <c r="F72" s="7">
        <f t="shared" si="15"/>
        <v>4</v>
      </c>
      <c r="G72" s="7">
        <f t="shared" si="12"/>
        <v>4</v>
      </c>
      <c r="H72" s="2"/>
      <c r="I72" s="11" t="str">
        <f t="shared" si="16"/>
        <v/>
      </c>
      <c r="J72" s="4" t="str">
        <f t="shared" si="17"/>
        <v/>
      </c>
      <c r="K72" s="5"/>
      <c r="L72" s="79"/>
      <c r="M72" s="18"/>
      <c r="N72" s="69" t="str">
        <f t="shared" si="18"/>
        <v/>
      </c>
    </row>
    <row r="73" spans="1:14" ht="12.95">
      <c r="A73" s="10">
        <f t="shared" si="13"/>
        <v>43334</v>
      </c>
      <c r="B73" s="7">
        <f t="shared" si="10"/>
        <v>3</v>
      </c>
      <c r="C73" s="7" t="str">
        <f t="shared" si="9"/>
        <v>Wednesday</v>
      </c>
      <c r="D73" s="7" t="str">
        <f t="shared" si="11"/>
        <v>no</v>
      </c>
      <c r="E73" s="7">
        <f t="shared" si="14"/>
        <v>4</v>
      </c>
      <c r="F73" s="7">
        <f t="shared" si="15"/>
        <v>1</v>
      </c>
      <c r="G73" s="7">
        <f t="shared" si="12"/>
        <v>1</v>
      </c>
      <c r="H73" s="2"/>
      <c r="I73" s="11">
        <f t="shared" si="16"/>
        <v>43334</v>
      </c>
      <c r="J73" s="4" t="str">
        <f t="shared" si="17"/>
        <v>Wednesday</v>
      </c>
      <c r="K73" s="5" t="str">
        <f>IF(AND(B73&lt;6,F73&lt;3),"am",IF(B73&lt;6,"pm",""))</f>
        <v>am</v>
      </c>
      <c r="L73" s="79"/>
      <c r="M73" s="18"/>
      <c r="N73" s="69" t="str">
        <f t="shared" si="18"/>
        <v/>
      </c>
    </row>
    <row r="74" spans="1:14" ht="12.95">
      <c r="A74" s="10">
        <f t="shared" si="13"/>
        <v>43334</v>
      </c>
      <c r="B74" s="7">
        <f t="shared" si="10"/>
        <v>3</v>
      </c>
      <c r="C74" s="7" t="str">
        <f t="shared" ref="C74:C100" si="19">CHOOSE(B74,"Monday","Tuesday","Wednesday","Thursday","Friday","Saturday","Sunday")</f>
        <v>Wednesday</v>
      </c>
      <c r="D74" s="7" t="str">
        <f t="shared" si="11"/>
        <v>no</v>
      </c>
      <c r="E74" s="7">
        <f t="shared" si="14"/>
        <v>4</v>
      </c>
      <c r="F74" s="7">
        <f t="shared" si="15"/>
        <v>2</v>
      </c>
      <c r="G74" s="7">
        <f t="shared" si="12"/>
        <v>2</v>
      </c>
      <c r="H74" s="2"/>
      <c r="I74" s="11" t="str">
        <f t="shared" si="16"/>
        <v/>
      </c>
      <c r="J74" s="4" t="str">
        <f t="shared" si="17"/>
        <v/>
      </c>
      <c r="K74" s="5"/>
      <c r="L74" s="79"/>
      <c r="M74" s="18"/>
      <c r="N74" s="69" t="str">
        <f t="shared" si="18"/>
        <v/>
      </c>
    </row>
    <row r="75" spans="1:14" ht="12.95">
      <c r="A75" s="10">
        <f t="shared" si="13"/>
        <v>43334</v>
      </c>
      <c r="B75" s="7">
        <f t="shared" si="10"/>
        <v>3</v>
      </c>
      <c r="C75" s="7" t="str">
        <f t="shared" si="19"/>
        <v>Wednesday</v>
      </c>
      <c r="D75" s="7" t="str">
        <f t="shared" si="11"/>
        <v>no</v>
      </c>
      <c r="E75" s="7">
        <f t="shared" si="14"/>
        <v>4</v>
      </c>
      <c r="F75" s="7">
        <f t="shared" si="15"/>
        <v>3</v>
      </c>
      <c r="G75" s="7">
        <f t="shared" si="12"/>
        <v>3</v>
      </c>
      <c r="H75" s="2"/>
      <c r="I75" s="11" t="str">
        <f t="shared" si="16"/>
        <v/>
      </c>
      <c r="J75" s="4" t="str">
        <f t="shared" si="17"/>
        <v/>
      </c>
      <c r="K75" s="5" t="str">
        <f>IF(AND(B75&lt;6,F75&lt;3),"am",IF(B75&lt;6,"pm",""))</f>
        <v>pm</v>
      </c>
      <c r="L75" s="79"/>
      <c r="M75" s="18"/>
      <c r="N75" s="69" t="str">
        <f t="shared" si="18"/>
        <v/>
      </c>
    </row>
    <row r="76" spans="1:14" ht="12.95">
      <c r="A76" s="10">
        <f t="shared" si="13"/>
        <v>43334</v>
      </c>
      <c r="B76" s="7">
        <f t="shared" si="10"/>
        <v>3</v>
      </c>
      <c r="C76" s="7" t="str">
        <f t="shared" si="19"/>
        <v>Wednesday</v>
      </c>
      <c r="D76" s="7" t="str">
        <f t="shared" si="11"/>
        <v>no</v>
      </c>
      <c r="E76" s="7">
        <f t="shared" si="14"/>
        <v>4</v>
      </c>
      <c r="F76" s="7">
        <f t="shared" si="15"/>
        <v>4</v>
      </c>
      <c r="G76" s="7">
        <f t="shared" si="12"/>
        <v>4</v>
      </c>
      <c r="H76" s="2"/>
      <c r="I76" s="11" t="str">
        <f t="shared" si="16"/>
        <v/>
      </c>
      <c r="J76" s="4" t="str">
        <f t="shared" si="17"/>
        <v/>
      </c>
      <c r="K76" s="5"/>
      <c r="L76" s="79"/>
      <c r="M76" s="18"/>
      <c r="N76" s="69" t="str">
        <f t="shared" si="18"/>
        <v/>
      </c>
    </row>
    <row r="77" spans="1:14" ht="12.95">
      <c r="A77" s="10">
        <f t="shared" si="13"/>
        <v>43335</v>
      </c>
      <c r="B77" s="7">
        <f t="shared" si="10"/>
        <v>4</v>
      </c>
      <c r="C77" s="7" t="str">
        <f t="shared" si="19"/>
        <v>Thursday</v>
      </c>
      <c r="D77" s="7" t="str">
        <f t="shared" si="11"/>
        <v>no</v>
      </c>
      <c r="E77" s="7">
        <f t="shared" si="14"/>
        <v>4</v>
      </c>
      <c r="F77" s="7">
        <f t="shared" si="15"/>
        <v>1</v>
      </c>
      <c r="G77" s="7">
        <f t="shared" si="12"/>
        <v>1</v>
      </c>
      <c r="H77" s="2"/>
      <c r="I77" s="11">
        <f t="shared" si="16"/>
        <v>43335</v>
      </c>
      <c r="J77" s="4" t="str">
        <f t="shared" si="17"/>
        <v>Thursday</v>
      </c>
      <c r="K77" s="5" t="str">
        <f>IF(AND(B77&lt;6,F77&lt;3),"am",IF(B77&lt;6,"pm",""))</f>
        <v>am</v>
      </c>
      <c r="L77" s="79"/>
      <c r="M77" s="18"/>
      <c r="N77" s="69" t="str">
        <f t="shared" si="18"/>
        <v/>
      </c>
    </row>
    <row r="78" spans="1:14" ht="12.95">
      <c r="A78" s="10">
        <f t="shared" si="13"/>
        <v>43335</v>
      </c>
      <c r="B78" s="7">
        <f t="shared" si="10"/>
        <v>4</v>
      </c>
      <c r="C78" s="7" t="str">
        <f t="shared" si="19"/>
        <v>Thursday</v>
      </c>
      <c r="D78" s="7" t="str">
        <f t="shared" si="11"/>
        <v>no</v>
      </c>
      <c r="E78" s="7">
        <f t="shared" si="14"/>
        <v>4</v>
      </c>
      <c r="F78" s="7">
        <f t="shared" si="15"/>
        <v>2</v>
      </c>
      <c r="G78" s="7">
        <f t="shared" si="12"/>
        <v>2</v>
      </c>
      <c r="H78" s="2"/>
      <c r="I78" s="11" t="str">
        <f t="shared" si="16"/>
        <v/>
      </c>
      <c r="J78" s="4" t="str">
        <f t="shared" si="17"/>
        <v/>
      </c>
      <c r="K78" s="5"/>
      <c r="L78" s="79"/>
      <c r="M78" s="18"/>
      <c r="N78" s="69" t="str">
        <f t="shared" si="18"/>
        <v/>
      </c>
    </row>
    <row r="79" spans="1:14" ht="12.95">
      <c r="A79" s="10">
        <f t="shared" si="13"/>
        <v>43335</v>
      </c>
      <c r="B79" s="7">
        <f t="shared" si="10"/>
        <v>4</v>
      </c>
      <c r="C79" s="7" t="str">
        <f t="shared" si="19"/>
        <v>Thursday</v>
      </c>
      <c r="D79" s="7" t="str">
        <f t="shared" si="11"/>
        <v>no</v>
      </c>
      <c r="E79" s="7">
        <f t="shared" si="14"/>
        <v>4</v>
      </c>
      <c r="F79" s="7">
        <f t="shared" si="15"/>
        <v>3</v>
      </c>
      <c r="G79" s="7">
        <f t="shared" si="12"/>
        <v>3</v>
      </c>
      <c r="H79" s="2"/>
      <c r="I79" s="11" t="str">
        <f t="shared" si="16"/>
        <v/>
      </c>
      <c r="J79" s="4" t="str">
        <f t="shared" si="17"/>
        <v/>
      </c>
      <c r="K79" s="5" t="str">
        <f>IF(AND(B79&lt;6,F79&lt;3),"am",IF(B79&lt;6,"pm",""))</f>
        <v>pm</v>
      </c>
      <c r="L79" s="79"/>
      <c r="M79" s="18"/>
      <c r="N79" s="69" t="str">
        <f t="shared" si="18"/>
        <v/>
      </c>
    </row>
    <row r="80" spans="1:14" ht="12.95">
      <c r="A80" s="10">
        <f t="shared" si="13"/>
        <v>43335</v>
      </c>
      <c r="B80" s="7">
        <f t="shared" si="10"/>
        <v>4</v>
      </c>
      <c r="C80" s="7" t="str">
        <f t="shared" si="19"/>
        <v>Thursday</v>
      </c>
      <c r="D80" s="7" t="str">
        <f t="shared" si="11"/>
        <v>no</v>
      </c>
      <c r="E80" s="7">
        <f t="shared" si="14"/>
        <v>4</v>
      </c>
      <c r="F80" s="7">
        <f t="shared" si="15"/>
        <v>4</v>
      </c>
      <c r="G80" s="7">
        <f t="shared" si="12"/>
        <v>4</v>
      </c>
      <c r="H80" s="2"/>
      <c r="I80" s="11" t="str">
        <f t="shared" si="16"/>
        <v/>
      </c>
      <c r="J80" s="4" t="str">
        <f t="shared" si="17"/>
        <v/>
      </c>
      <c r="K80" s="5"/>
      <c r="L80" s="79"/>
      <c r="M80" s="18"/>
      <c r="N80" s="69" t="str">
        <f t="shared" si="18"/>
        <v/>
      </c>
    </row>
    <row r="81" spans="1:14" ht="12.95">
      <c r="A81" s="10">
        <f t="shared" si="13"/>
        <v>43336</v>
      </c>
      <c r="B81" s="7">
        <f t="shared" si="10"/>
        <v>5</v>
      </c>
      <c r="C81" s="7" t="str">
        <f t="shared" si="19"/>
        <v>Friday</v>
      </c>
      <c r="D81" s="7" t="str">
        <f t="shared" si="11"/>
        <v>no</v>
      </c>
      <c r="E81" s="7">
        <f t="shared" si="14"/>
        <v>4</v>
      </c>
      <c r="F81" s="7">
        <f t="shared" si="15"/>
        <v>1</v>
      </c>
      <c r="G81" s="7">
        <f t="shared" si="12"/>
        <v>1</v>
      </c>
      <c r="H81" s="2"/>
      <c r="I81" s="11">
        <f t="shared" si="16"/>
        <v>43336</v>
      </c>
      <c r="J81" s="4" t="str">
        <f t="shared" si="17"/>
        <v>Friday</v>
      </c>
      <c r="K81" s="5" t="str">
        <f>IF(AND(B81&lt;6,F81&lt;3),"am",IF(B81&lt;6,"pm",""))</f>
        <v>am</v>
      </c>
      <c r="L81" s="79"/>
      <c r="M81" s="18"/>
      <c r="N81" s="69" t="str">
        <f t="shared" si="18"/>
        <v/>
      </c>
    </row>
    <row r="82" spans="1:14" ht="12.95">
      <c r="A82" s="10">
        <f t="shared" si="13"/>
        <v>43336</v>
      </c>
      <c r="B82" s="7">
        <f t="shared" si="10"/>
        <v>5</v>
      </c>
      <c r="C82" s="7" t="str">
        <f t="shared" si="19"/>
        <v>Friday</v>
      </c>
      <c r="D82" s="7" t="str">
        <f t="shared" si="11"/>
        <v>no</v>
      </c>
      <c r="E82" s="7">
        <f t="shared" si="14"/>
        <v>4</v>
      </c>
      <c r="F82" s="7">
        <f t="shared" si="15"/>
        <v>2</v>
      </c>
      <c r="G82" s="7">
        <f t="shared" si="12"/>
        <v>2</v>
      </c>
      <c r="H82" s="2"/>
      <c r="I82" s="11" t="str">
        <f t="shared" si="16"/>
        <v/>
      </c>
      <c r="J82" s="4" t="str">
        <f t="shared" si="17"/>
        <v/>
      </c>
      <c r="K82" s="5"/>
      <c r="L82" s="79"/>
      <c r="M82" s="18"/>
      <c r="N82" s="69" t="str">
        <f t="shared" si="18"/>
        <v/>
      </c>
    </row>
    <row r="83" spans="1:14" ht="12.95">
      <c r="A83" s="10">
        <f t="shared" si="13"/>
        <v>43336</v>
      </c>
      <c r="B83" s="7">
        <f t="shared" si="10"/>
        <v>5</v>
      </c>
      <c r="C83" s="7" t="str">
        <f t="shared" si="19"/>
        <v>Friday</v>
      </c>
      <c r="D83" s="7" t="str">
        <f t="shared" si="11"/>
        <v>no</v>
      </c>
      <c r="E83" s="7">
        <f t="shared" si="14"/>
        <v>4</v>
      </c>
      <c r="F83" s="7">
        <f t="shared" si="15"/>
        <v>3</v>
      </c>
      <c r="G83" s="7">
        <f t="shared" si="12"/>
        <v>3</v>
      </c>
      <c r="H83" s="2"/>
      <c r="I83" s="11" t="str">
        <f t="shared" si="16"/>
        <v/>
      </c>
      <c r="J83" s="4" t="str">
        <f t="shared" si="17"/>
        <v/>
      </c>
      <c r="K83" s="5" t="str">
        <f>IF(AND(B83&lt;6,F83&lt;3),"am",IF(B83&lt;6,"pm",""))</f>
        <v>pm</v>
      </c>
      <c r="L83" s="117"/>
      <c r="M83" s="18"/>
      <c r="N83" s="69" t="str">
        <f t="shared" si="18"/>
        <v/>
      </c>
    </row>
    <row r="84" spans="1:14" ht="12.95">
      <c r="A84" s="10">
        <f t="shared" si="13"/>
        <v>43336</v>
      </c>
      <c r="B84" s="7">
        <f t="shared" si="10"/>
        <v>5</v>
      </c>
      <c r="C84" s="7" t="str">
        <f t="shared" si="19"/>
        <v>Friday</v>
      </c>
      <c r="D84" s="7" t="str">
        <f t="shared" si="11"/>
        <v>no</v>
      </c>
      <c r="E84" s="7">
        <f t="shared" si="14"/>
        <v>4</v>
      </c>
      <c r="F84" s="7">
        <f t="shared" si="15"/>
        <v>4</v>
      </c>
      <c r="G84" s="7">
        <f t="shared" si="12"/>
        <v>4</v>
      </c>
      <c r="H84" s="2"/>
      <c r="I84" s="11" t="str">
        <f t="shared" si="16"/>
        <v/>
      </c>
      <c r="J84" s="4" t="str">
        <f t="shared" si="17"/>
        <v/>
      </c>
      <c r="K84" s="5"/>
      <c r="L84" s="17"/>
      <c r="M84" s="18"/>
      <c r="N84" s="69" t="str">
        <f t="shared" si="18"/>
        <v/>
      </c>
    </row>
    <row r="85" spans="1:14" ht="12.95">
      <c r="A85" s="10">
        <f t="shared" si="13"/>
        <v>43337</v>
      </c>
      <c r="B85" s="7">
        <f t="shared" si="10"/>
        <v>6</v>
      </c>
      <c r="C85" s="7" t="str">
        <f t="shared" si="19"/>
        <v>Saturday</v>
      </c>
      <c r="D85" s="7" t="str">
        <f t="shared" si="11"/>
        <v>no</v>
      </c>
      <c r="E85" s="7">
        <f t="shared" si="14"/>
        <v>1</v>
      </c>
      <c r="F85" s="7">
        <f t="shared" si="15"/>
        <v>1</v>
      </c>
      <c r="G85" s="7">
        <f t="shared" si="12"/>
        <v>4</v>
      </c>
      <c r="H85" s="2"/>
      <c r="I85" s="11">
        <f t="shared" si="16"/>
        <v>43337</v>
      </c>
      <c r="J85" s="4" t="str">
        <f t="shared" si="17"/>
        <v>Saturday</v>
      </c>
      <c r="K85" s="5" t="str">
        <f>IF(AND(B85&lt;6,F85&lt;3),"am",IF(B85&lt;6,"pm",""))</f>
        <v/>
      </c>
      <c r="L85" s="79"/>
      <c r="M85" s="18"/>
      <c r="N85" s="69" t="str">
        <f t="shared" si="18"/>
        <v/>
      </c>
    </row>
    <row r="86" spans="1:14" ht="12.95">
      <c r="A86" s="10">
        <f t="shared" si="13"/>
        <v>43338</v>
      </c>
      <c r="B86" s="7">
        <f t="shared" si="10"/>
        <v>7</v>
      </c>
      <c r="C86" s="7" t="str">
        <f t="shared" si="19"/>
        <v>Sunday</v>
      </c>
      <c r="D86" s="7" t="str">
        <f t="shared" si="11"/>
        <v>no</v>
      </c>
      <c r="E86" s="7">
        <f t="shared" si="14"/>
        <v>2</v>
      </c>
      <c r="F86" s="7">
        <f t="shared" si="15"/>
        <v>1</v>
      </c>
      <c r="G86" s="7">
        <f t="shared" si="12"/>
        <v>4</v>
      </c>
      <c r="H86" s="2"/>
      <c r="I86" s="11">
        <f t="shared" si="16"/>
        <v>43338</v>
      </c>
      <c r="J86" s="4" t="str">
        <f t="shared" si="17"/>
        <v>Sunday</v>
      </c>
      <c r="K86" s="5"/>
      <c r="L86" s="79"/>
      <c r="M86" s="18"/>
      <c r="N86" s="69" t="str">
        <f t="shared" si="18"/>
        <v/>
      </c>
    </row>
    <row r="87" spans="1:14" ht="12.95">
      <c r="A87" s="10">
        <f t="shared" si="13"/>
        <v>43338</v>
      </c>
      <c r="B87" s="7">
        <f t="shared" si="10"/>
        <v>7</v>
      </c>
      <c r="C87" s="7" t="str">
        <f t="shared" si="19"/>
        <v>Sunday</v>
      </c>
      <c r="D87" s="7" t="str">
        <f t="shared" si="11"/>
        <v>yes</v>
      </c>
      <c r="E87" s="7">
        <f t="shared" si="14"/>
        <v>2</v>
      </c>
      <c r="F87" s="7">
        <f t="shared" si="15"/>
        <v>2</v>
      </c>
      <c r="G87" s="7" t="str">
        <f t="shared" si="12"/>
        <v/>
      </c>
      <c r="H87" s="2"/>
      <c r="I87" s="11" t="str">
        <f t="shared" si="16"/>
        <v/>
      </c>
      <c r="J87" s="4" t="str">
        <f t="shared" si="17"/>
        <v/>
      </c>
      <c r="K87" s="5" t="str">
        <f>IF(AND(B87&lt;6,F87&lt;3),"am",IF(B87&lt;6,"pm",""))</f>
        <v/>
      </c>
      <c r="L87" s="79"/>
      <c r="M87" s="18"/>
      <c r="N87" s="69" t="str">
        <f t="shared" si="18"/>
        <v/>
      </c>
    </row>
    <row r="88" spans="1:14" ht="12.95">
      <c r="A88" s="10">
        <f t="shared" si="13"/>
        <v>43339</v>
      </c>
      <c r="B88" s="7">
        <f t="shared" si="10"/>
        <v>1</v>
      </c>
      <c r="C88" s="7" t="str">
        <f t="shared" si="19"/>
        <v>Monday</v>
      </c>
      <c r="D88" s="7" t="str">
        <f t="shared" si="11"/>
        <v>no</v>
      </c>
      <c r="E88" s="7">
        <f t="shared" si="14"/>
        <v>4</v>
      </c>
      <c r="F88" s="7">
        <f t="shared" si="15"/>
        <v>1</v>
      </c>
      <c r="G88" s="7">
        <f t="shared" si="12"/>
        <v>1</v>
      </c>
      <c r="H88" s="2"/>
      <c r="I88" s="11">
        <f t="shared" si="16"/>
        <v>43339</v>
      </c>
      <c r="J88" s="4" t="str">
        <f t="shared" si="17"/>
        <v>Monday</v>
      </c>
      <c r="K88" s="5"/>
      <c r="L88" s="79"/>
      <c r="M88" s="18"/>
      <c r="N88" s="69" t="str">
        <f t="shared" si="18"/>
        <v/>
      </c>
    </row>
    <row r="89" spans="1:14" ht="12.95">
      <c r="A89" s="10">
        <f t="shared" si="13"/>
        <v>43339</v>
      </c>
      <c r="B89" s="7">
        <f t="shared" si="10"/>
        <v>1</v>
      </c>
      <c r="C89" s="7" t="str">
        <f t="shared" si="19"/>
        <v>Monday</v>
      </c>
      <c r="D89" s="7" t="str">
        <f t="shared" si="11"/>
        <v>no</v>
      </c>
      <c r="E89" s="7">
        <f t="shared" si="14"/>
        <v>4</v>
      </c>
      <c r="F89" s="7">
        <f t="shared" si="15"/>
        <v>2</v>
      </c>
      <c r="G89" s="7">
        <f t="shared" si="12"/>
        <v>2</v>
      </c>
      <c r="H89" s="2"/>
      <c r="I89" s="11" t="str">
        <f t="shared" si="16"/>
        <v/>
      </c>
      <c r="J89" s="4" t="str">
        <f t="shared" si="17"/>
        <v/>
      </c>
      <c r="K89" s="5" t="str">
        <f>IF(AND(B89&lt;6,F89&lt;3),"am",IF(B89&lt;6,"pm",""))</f>
        <v>am</v>
      </c>
      <c r="L89" s="79"/>
      <c r="M89" s="18"/>
      <c r="N89" s="69" t="str">
        <f t="shared" si="18"/>
        <v/>
      </c>
    </row>
    <row r="90" spans="1:14" ht="12.95">
      <c r="A90" s="10">
        <f t="shared" si="13"/>
        <v>43339</v>
      </c>
      <c r="B90" s="7">
        <f t="shared" si="10"/>
        <v>1</v>
      </c>
      <c r="C90" s="7" t="str">
        <f t="shared" si="19"/>
        <v>Monday</v>
      </c>
      <c r="D90" s="7" t="str">
        <f t="shared" si="11"/>
        <v>no</v>
      </c>
      <c r="E90" s="7">
        <f t="shared" si="14"/>
        <v>4</v>
      </c>
      <c r="F90" s="7">
        <f t="shared" si="15"/>
        <v>3</v>
      </c>
      <c r="G90" s="7">
        <f t="shared" si="12"/>
        <v>3</v>
      </c>
      <c r="H90" s="2"/>
      <c r="I90" s="11" t="str">
        <f t="shared" si="16"/>
        <v/>
      </c>
      <c r="J90" s="4" t="str">
        <f t="shared" si="17"/>
        <v/>
      </c>
      <c r="K90" s="5"/>
      <c r="L90" s="79"/>
      <c r="M90" s="18"/>
      <c r="N90" s="69" t="str">
        <f t="shared" si="18"/>
        <v/>
      </c>
    </row>
    <row r="91" spans="1:14" ht="12.95">
      <c r="A91" s="10">
        <f t="shared" si="13"/>
        <v>43339</v>
      </c>
      <c r="B91" s="7">
        <f t="shared" si="10"/>
        <v>1</v>
      </c>
      <c r="C91" s="7" t="str">
        <f t="shared" si="19"/>
        <v>Monday</v>
      </c>
      <c r="D91" s="7" t="str">
        <f t="shared" si="11"/>
        <v>no</v>
      </c>
      <c r="E91" s="7">
        <f t="shared" si="14"/>
        <v>4</v>
      </c>
      <c r="F91" s="7">
        <f t="shared" si="15"/>
        <v>4</v>
      </c>
      <c r="G91" s="7">
        <f t="shared" si="12"/>
        <v>4</v>
      </c>
      <c r="H91" s="2"/>
      <c r="I91" s="11" t="str">
        <f t="shared" si="16"/>
        <v/>
      </c>
      <c r="J91" s="4" t="str">
        <f t="shared" si="17"/>
        <v/>
      </c>
      <c r="K91" s="5" t="str">
        <f>IF(AND(B91&lt;6,F91&lt;3),"am",IF(B91&lt;6,"pm",""))</f>
        <v>pm</v>
      </c>
      <c r="L91" s="79"/>
      <c r="M91" s="18"/>
      <c r="N91" s="69" t="str">
        <f t="shared" si="18"/>
        <v/>
      </c>
    </row>
    <row r="92" spans="1:14" ht="12.95">
      <c r="A92" s="10">
        <f t="shared" si="13"/>
        <v>43340</v>
      </c>
      <c r="B92" s="7">
        <f t="shared" si="10"/>
        <v>2</v>
      </c>
      <c r="C92" s="7" t="str">
        <f t="shared" si="19"/>
        <v>Tuesday</v>
      </c>
      <c r="D92" s="7" t="str">
        <f t="shared" si="11"/>
        <v>no</v>
      </c>
      <c r="E92" s="7">
        <f t="shared" si="14"/>
        <v>4</v>
      </c>
      <c r="F92" s="7">
        <f t="shared" si="15"/>
        <v>1</v>
      </c>
      <c r="G92" s="7">
        <f t="shared" si="12"/>
        <v>1</v>
      </c>
      <c r="H92" s="2"/>
      <c r="I92" s="11">
        <f t="shared" si="16"/>
        <v>43340</v>
      </c>
      <c r="J92" s="4" t="str">
        <f t="shared" si="17"/>
        <v>Tuesday</v>
      </c>
      <c r="K92" s="5"/>
      <c r="L92" s="79"/>
      <c r="M92" s="18"/>
      <c r="N92" s="69" t="str">
        <f t="shared" si="18"/>
        <v/>
      </c>
    </row>
    <row r="93" spans="1:14" ht="12.95">
      <c r="A93" s="10">
        <f t="shared" si="13"/>
        <v>43340</v>
      </c>
      <c r="B93" s="7">
        <f t="shared" si="10"/>
        <v>2</v>
      </c>
      <c r="C93" s="7" t="str">
        <f t="shared" si="19"/>
        <v>Tuesday</v>
      </c>
      <c r="D93" s="7" t="str">
        <f t="shared" si="11"/>
        <v>no</v>
      </c>
      <c r="E93" s="7">
        <f t="shared" si="14"/>
        <v>4</v>
      </c>
      <c r="F93" s="7">
        <f t="shared" si="15"/>
        <v>2</v>
      </c>
      <c r="G93" s="7">
        <f t="shared" si="12"/>
        <v>2</v>
      </c>
      <c r="H93" s="2"/>
      <c r="I93" s="11" t="str">
        <f t="shared" si="16"/>
        <v/>
      </c>
      <c r="J93" s="4" t="str">
        <f t="shared" si="17"/>
        <v/>
      </c>
      <c r="K93" s="5" t="str">
        <f>IF(AND(B93&lt;6,F93&lt;3),"am",IF(B93&lt;6,"pm",""))</f>
        <v>am</v>
      </c>
      <c r="L93" s="79"/>
      <c r="M93" s="18"/>
      <c r="N93" s="69" t="str">
        <f t="shared" si="18"/>
        <v/>
      </c>
    </row>
    <row r="94" spans="1:14" ht="12.95">
      <c r="A94" s="10">
        <f t="shared" si="13"/>
        <v>43340</v>
      </c>
      <c r="B94" s="7">
        <f t="shared" si="10"/>
        <v>2</v>
      </c>
      <c r="C94" s="7" t="str">
        <f t="shared" si="19"/>
        <v>Tuesday</v>
      </c>
      <c r="D94" s="7" t="str">
        <f t="shared" si="11"/>
        <v>no</v>
      </c>
      <c r="E94" s="7">
        <f t="shared" si="14"/>
        <v>4</v>
      </c>
      <c r="F94" s="7">
        <f t="shared" si="15"/>
        <v>3</v>
      </c>
      <c r="G94" s="7">
        <f t="shared" si="12"/>
        <v>3</v>
      </c>
      <c r="H94" s="2"/>
      <c r="I94" s="11" t="str">
        <f t="shared" si="16"/>
        <v/>
      </c>
      <c r="J94" s="4" t="str">
        <f t="shared" si="17"/>
        <v/>
      </c>
      <c r="K94" s="5"/>
      <c r="L94" s="79"/>
      <c r="M94" s="18"/>
      <c r="N94" s="69" t="str">
        <f t="shared" si="18"/>
        <v/>
      </c>
    </row>
    <row r="95" spans="1:14" ht="12.95">
      <c r="A95" s="10">
        <f t="shared" si="13"/>
        <v>43340</v>
      </c>
      <c r="B95" s="7">
        <f t="shared" si="10"/>
        <v>2</v>
      </c>
      <c r="C95" s="7" t="str">
        <f t="shared" si="19"/>
        <v>Tuesday</v>
      </c>
      <c r="D95" s="7" t="str">
        <f t="shared" si="11"/>
        <v>no</v>
      </c>
      <c r="E95" s="7">
        <f t="shared" si="14"/>
        <v>4</v>
      </c>
      <c r="F95" s="7">
        <f t="shared" si="15"/>
        <v>4</v>
      </c>
      <c r="G95" s="7">
        <f t="shared" si="12"/>
        <v>4</v>
      </c>
      <c r="H95" s="2"/>
      <c r="I95" s="11" t="str">
        <f t="shared" si="16"/>
        <v/>
      </c>
      <c r="J95" s="4" t="str">
        <f t="shared" si="17"/>
        <v/>
      </c>
      <c r="K95" s="5"/>
      <c r="L95" s="79"/>
      <c r="M95" s="18"/>
      <c r="N95" s="69" t="str">
        <f t="shared" si="18"/>
        <v/>
      </c>
    </row>
    <row r="96" spans="1:14" ht="12.95">
      <c r="A96" s="10">
        <f t="shared" si="13"/>
        <v>43341</v>
      </c>
      <c r="B96" s="7">
        <f t="shared" si="10"/>
        <v>3</v>
      </c>
      <c r="C96" s="7" t="str">
        <f t="shared" si="19"/>
        <v>Wednesday</v>
      </c>
      <c r="D96" s="7" t="str">
        <f t="shared" si="11"/>
        <v>no</v>
      </c>
      <c r="E96" s="7">
        <f t="shared" si="14"/>
        <v>4</v>
      </c>
      <c r="F96" s="7">
        <f t="shared" si="15"/>
        <v>1</v>
      </c>
      <c r="G96" s="7">
        <f t="shared" si="12"/>
        <v>1</v>
      </c>
      <c r="H96" s="2"/>
      <c r="I96" s="11">
        <f t="shared" si="16"/>
        <v>43341</v>
      </c>
      <c r="J96" s="4" t="str">
        <f t="shared" si="17"/>
        <v>Wednesday</v>
      </c>
      <c r="K96" s="5" t="str">
        <f>IF(AND(B96&lt;6,F96&lt;3),"am",IF(B96&lt;6,"pm",""))</f>
        <v>am</v>
      </c>
      <c r="L96" s="79"/>
      <c r="M96" s="18"/>
      <c r="N96" s="69" t="str">
        <f t="shared" si="18"/>
        <v/>
      </c>
    </row>
    <row r="97" spans="1:14" ht="12.95">
      <c r="A97" s="10">
        <f t="shared" si="13"/>
        <v>43341</v>
      </c>
      <c r="B97" s="7">
        <f t="shared" si="10"/>
        <v>3</v>
      </c>
      <c r="C97" s="7" t="str">
        <f t="shared" si="19"/>
        <v>Wednesday</v>
      </c>
      <c r="D97" s="7" t="str">
        <f t="shared" si="11"/>
        <v>no</v>
      </c>
      <c r="E97" s="7">
        <f t="shared" si="14"/>
        <v>4</v>
      </c>
      <c r="F97" s="7">
        <f t="shared" si="15"/>
        <v>2</v>
      </c>
      <c r="G97" s="7">
        <f t="shared" si="12"/>
        <v>2</v>
      </c>
      <c r="H97" s="2"/>
      <c r="I97" s="11" t="str">
        <f t="shared" si="16"/>
        <v/>
      </c>
      <c r="J97" s="4" t="str">
        <f t="shared" si="17"/>
        <v/>
      </c>
      <c r="K97" s="5"/>
      <c r="L97" s="79"/>
      <c r="M97" s="18"/>
      <c r="N97" s="69" t="str">
        <f t="shared" si="18"/>
        <v/>
      </c>
    </row>
    <row r="98" spans="1:14" ht="12.95">
      <c r="A98" s="10">
        <f t="shared" si="13"/>
        <v>43341</v>
      </c>
      <c r="B98" s="7">
        <f t="shared" si="10"/>
        <v>3</v>
      </c>
      <c r="C98" s="7" t="str">
        <f t="shared" si="19"/>
        <v>Wednesday</v>
      </c>
      <c r="D98" s="7" t="str">
        <f t="shared" si="11"/>
        <v>no</v>
      </c>
      <c r="E98" s="7">
        <f t="shared" si="14"/>
        <v>4</v>
      </c>
      <c r="F98" s="7">
        <f t="shared" si="15"/>
        <v>3</v>
      </c>
      <c r="G98" s="7">
        <f t="shared" si="12"/>
        <v>3</v>
      </c>
      <c r="H98" s="2"/>
      <c r="I98" s="11" t="str">
        <f t="shared" si="16"/>
        <v/>
      </c>
      <c r="J98" s="4" t="str">
        <f t="shared" si="17"/>
        <v/>
      </c>
      <c r="K98" s="5" t="str">
        <f>IF(AND(B98&lt;6,F98&lt;3),"am",IF(B98&lt;6,"pm",""))</f>
        <v>pm</v>
      </c>
      <c r="L98" s="79"/>
      <c r="M98" s="18"/>
      <c r="N98" s="69" t="str">
        <f t="shared" si="18"/>
        <v/>
      </c>
    </row>
    <row r="99" spans="1:14" ht="12.95">
      <c r="A99" s="10">
        <f t="shared" si="13"/>
        <v>43341</v>
      </c>
      <c r="B99" s="7">
        <f t="shared" si="10"/>
        <v>3</v>
      </c>
      <c r="C99" s="7" t="str">
        <f t="shared" si="19"/>
        <v>Wednesday</v>
      </c>
      <c r="D99" s="7" t="str">
        <f t="shared" si="11"/>
        <v>no</v>
      </c>
      <c r="E99" s="7">
        <f t="shared" si="14"/>
        <v>4</v>
      </c>
      <c r="F99" s="7">
        <f t="shared" si="15"/>
        <v>4</v>
      </c>
      <c r="G99" s="7">
        <f t="shared" si="12"/>
        <v>4</v>
      </c>
      <c r="H99" s="2"/>
      <c r="I99" s="11" t="str">
        <f t="shared" si="16"/>
        <v/>
      </c>
      <c r="J99" s="4" t="str">
        <f t="shared" si="17"/>
        <v/>
      </c>
      <c r="K99" s="5"/>
      <c r="L99" s="79"/>
      <c r="M99" s="18"/>
      <c r="N99" s="69" t="str">
        <f t="shared" si="18"/>
        <v/>
      </c>
    </row>
    <row r="100" spans="1:14" ht="12.95">
      <c r="A100" s="10">
        <f>IF(F99&lt;E99,A99,A99+1)</f>
        <v>43342</v>
      </c>
      <c r="B100" s="7">
        <f t="shared" si="10"/>
        <v>4</v>
      </c>
      <c r="C100" s="7" t="str">
        <f t="shared" si="19"/>
        <v>Thursday</v>
      </c>
      <c r="D100" s="7" t="str">
        <f t="shared" si="11"/>
        <v>no</v>
      </c>
      <c r="E100" s="7">
        <f t="shared" si="14"/>
        <v>4</v>
      </c>
      <c r="F100" s="7">
        <f t="shared" si="15"/>
        <v>1</v>
      </c>
      <c r="G100" s="7">
        <f t="shared" si="12"/>
        <v>1</v>
      </c>
      <c r="H100" s="2"/>
      <c r="I100" s="11">
        <f t="shared" si="16"/>
        <v>43342</v>
      </c>
      <c r="J100" s="4" t="str">
        <f t="shared" si="17"/>
        <v>Thursday</v>
      </c>
      <c r="K100" s="5" t="str">
        <f>IF(AND(B100&lt;6,F100&lt;3),"am",IF(B100&lt;6,"pm",""))</f>
        <v>am</v>
      </c>
      <c r="L100" s="79"/>
      <c r="M100" s="18"/>
      <c r="N100" s="69" t="str">
        <f t="shared" si="18"/>
        <v/>
      </c>
    </row>
    <row r="101" spans="1:14" ht="12.95">
      <c r="A101" s="10">
        <f t="shared" ref="A101:A105" si="20">IF(F100&lt;E100,A100,A100+1)</f>
        <v>43342</v>
      </c>
      <c r="B101" s="7">
        <f t="shared" ref="B101:B106" si="21">WEEKDAY(A101,2)</f>
        <v>4</v>
      </c>
      <c r="C101" s="7" t="str">
        <f t="shared" ref="C101:C106" si="22">CHOOSE(B101,"Monday","Tuesday","Wednesday","Thursday","Friday","Saturday","Sunday")</f>
        <v>Thursday</v>
      </c>
      <c r="D101" s="7" t="str">
        <f t="shared" ref="D101:D106" si="23">IF(AND(B100=7,B101=7),"yes","no")</f>
        <v>no</v>
      </c>
      <c r="E101" s="7">
        <f t="shared" ref="E101:E106" si="24">IF(B101&lt;6,4,IF(B101=6,1,2))</f>
        <v>4</v>
      </c>
      <c r="F101" s="7">
        <f t="shared" ref="F101:F106" si="25">IF(F100&lt;E100,F100+1,1)</f>
        <v>2</v>
      </c>
      <c r="G101" s="7">
        <f t="shared" ref="G101:G106" si="26">IF(D101="yes","",IF(B101&lt;6,F101,IF(OR(B101=6,B101=7),4,"error")))</f>
        <v>2</v>
      </c>
      <c r="H101" s="2"/>
      <c r="I101" s="11" t="str">
        <f t="shared" ref="I101:I106" si="27">IF(F101=1,A101,"")</f>
        <v/>
      </c>
      <c r="J101" s="4" t="str">
        <f t="shared" ref="J101:J106" si="28">IF(F101=1,C101,"")</f>
        <v/>
      </c>
      <c r="K101" s="5"/>
      <c r="L101" s="79"/>
      <c r="M101" s="18"/>
      <c r="N101" s="69" t="str">
        <f t="shared" ref="N101:N106" si="29">IF(M101="","",VLOOKUP(M101,comps,4,FALSE))</f>
        <v/>
      </c>
    </row>
    <row r="102" spans="1:14" ht="12.95">
      <c r="A102" s="10">
        <f t="shared" si="20"/>
        <v>43342</v>
      </c>
      <c r="B102" s="7">
        <f t="shared" si="21"/>
        <v>4</v>
      </c>
      <c r="C102" s="7" t="str">
        <f t="shared" si="22"/>
        <v>Thursday</v>
      </c>
      <c r="D102" s="7" t="str">
        <f t="shared" si="23"/>
        <v>no</v>
      </c>
      <c r="E102" s="7">
        <f t="shared" si="24"/>
        <v>4</v>
      </c>
      <c r="F102" s="7">
        <f t="shared" si="25"/>
        <v>3</v>
      </c>
      <c r="G102" s="7">
        <f t="shared" si="26"/>
        <v>3</v>
      </c>
      <c r="H102" s="2"/>
      <c r="I102" s="11" t="str">
        <f t="shared" si="27"/>
        <v/>
      </c>
      <c r="J102" s="4" t="str">
        <f t="shared" si="28"/>
        <v/>
      </c>
      <c r="K102" s="5" t="str">
        <f t="shared" ref="K102:K104" si="30">IF(AND(B102&lt;6,F102&lt;3),"am",IF(B102&lt;6,"pm",""))</f>
        <v>pm</v>
      </c>
      <c r="L102" s="79"/>
      <c r="M102" s="18"/>
      <c r="N102" s="69" t="str">
        <f t="shared" si="29"/>
        <v/>
      </c>
    </row>
    <row r="103" spans="1:14" ht="12.95">
      <c r="A103" s="10">
        <f t="shared" si="20"/>
        <v>43342</v>
      </c>
      <c r="B103" s="7">
        <f t="shared" si="21"/>
        <v>4</v>
      </c>
      <c r="C103" s="7" t="str">
        <f t="shared" si="22"/>
        <v>Thursday</v>
      </c>
      <c r="D103" s="7" t="str">
        <f t="shared" si="23"/>
        <v>no</v>
      </c>
      <c r="E103" s="7">
        <f t="shared" si="24"/>
        <v>4</v>
      </c>
      <c r="F103" s="7">
        <f t="shared" si="25"/>
        <v>4</v>
      </c>
      <c r="G103" s="7">
        <f t="shared" si="26"/>
        <v>4</v>
      </c>
      <c r="H103" s="2"/>
      <c r="I103" s="11" t="str">
        <f t="shared" si="27"/>
        <v/>
      </c>
      <c r="J103" s="4" t="str">
        <f t="shared" si="28"/>
        <v/>
      </c>
      <c r="K103" s="5"/>
      <c r="L103" s="79"/>
      <c r="M103" s="18"/>
      <c r="N103" s="69" t="str">
        <f t="shared" si="29"/>
        <v/>
      </c>
    </row>
    <row r="104" spans="1:14" ht="12.95">
      <c r="A104" s="10">
        <f t="shared" si="20"/>
        <v>43343</v>
      </c>
      <c r="B104" s="7">
        <f t="shared" si="21"/>
        <v>5</v>
      </c>
      <c r="C104" s="7" t="str">
        <f t="shared" si="22"/>
        <v>Friday</v>
      </c>
      <c r="D104" s="7" t="str">
        <f t="shared" si="23"/>
        <v>no</v>
      </c>
      <c r="E104" s="7">
        <f t="shared" si="24"/>
        <v>4</v>
      </c>
      <c r="F104" s="7">
        <f t="shared" si="25"/>
        <v>1</v>
      </c>
      <c r="G104" s="7">
        <f t="shared" si="26"/>
        <v>1</v>
      </c>
      <c r="H104" s="2"/>
      <c r="I104" s="11">
        <f t="shared" si="27"/>
        <v>43343</v>
      </c>
      <c r="J104" s="4" t="str">
        <f t="shared" si="28"/>
        <v>Friday</v>
      </c>
      <c r="K104" s="5" t="str">
        <f t="shared" si="30"/>
        <v>am</v>
      </c>
      <c r="L104" s="79"/>
      <c r="M104" s="18"/>
      <c r="N104" s="69" t="str">
        <f t="shared" si="29"/>
        <v/>
      </c>
    </row>
    <row r="105" spans="1:14" ht="12.95">
      <c r="A105" s="10">
        <f t="shared" si="20"/>
        <v>43343</v>
      </c>
      <c r="B105" s="7">
        <f t="shared" si="21"/>
        <v>5</v>
      </c>
      <c r="C105" s="7" t="str">
        <f t="shared" si="22"/>
        <v>Friday</v>
      </c>
      <c r="D105" s="7" t="str">
        <f t="shared" si="23"/>
        <v>no</v>
      </c>
      <c r="E105" s="7">
        <f t="shared" si="24"/>
        <v>4</v>
      </c>
      <c r="F105" s="7">
        <f t="shared" si="25"/>
        <v>2</v>
      </c>
      <c r="G105" s="7">
        <f t="shared" si="26"/>
        <v>2</v>
      </c>
      <c r="H105" s="2"/>
      <c r="I105" s="11" t="str">
        <f t="shared" si="27"/>
        <v/>
      </c>
      <c r="J105" s="4" t="str">
        <f t="shared" si="28"/>
        <v/>
      </c>
      <c r="K105" s="5"/>
      <c r="L105" s="79"/>
      <c r="M105" s="18"/>
      <c r="N105" s="69" t="str">
        <f t="shared" si="29"/>
        <v/>
      </c>
    </row>
    <row r="106" spans="1:14" ht="12.95">
      <c r="A106" s="10">
        <f>IF(F105&lt;E105,A105,A105+1)</f>
        <v>43343</v>
      </c>
      <c r="B106" s="7">
        <f t="shared" si="21"/>
        <v>5</v>
      </c>
      <c r="C106" s="7" t="str">
        <f t="shared" si="22"/>
        <v>Friday</v>
      </c>
      <c r="D106" s="7" t="str">
        <f t="shared" si="23"/>
        <v>no</v>
      </c>
      <c r="E106" s="7">
        <f t="shared" si="24"/>
        <v>4</v>
      </c>
      <c r="F106" s="7">
        <f t="shared" si="25"/>
        <v>3</v>
      </c>
      <c r="G106" s="7">
        <f t="shared" si="26"/>
        <v>3</v>
      </c>
      <c r="H106" s="2"/>
      <c r="I106" s="11" t="str">
        <f t="shared" si="27"/>
        <v/>
      </c>
      <c r="J106" s="4" t="str">
        <f t="shared" si="28"/>
        <v/>
      </c>
      <c r="K106" s="5" t="str">
        <f>IF(AND(B106&lt;6,F106&lt;3),"am",IF(B106&lt;6,"pm",""))</f>
        <v>pm</v>
      </c>
      <c r="L106" s="79"/>
      <c r="M106" s="18"/>
      <c r="N106" s="69" t="str">
        <f t="shared" si="29"/>
        <v/>
      </c>
    </row>
    <row r="107" spans="1:14" ht="12.95">
      <c r="A107" s="10">
        <f t="shared" ref="A107" si="31">IF(F106&lt;E106,A106,A106+1)</f>
        <v>43343</v>
      </c>
      <c r="B107" s="7">
        <f t="shared" ref="B107" si="32">WEEKDAY(A107,2)</f>
        <v>5</v>
      </c>
      <c r="C107" s="7" t="str">
        <f t="shared" ref="C107" si="33">CHOOSE(B107,"Monday","Tuesday","Wednesday","Thursday","Friday","Saturday","Sunday")</f>
        <v>Friday</v>
      </c>
      <c r="D107" s="7" t="str">
        <f t="shared" ref="D107" si="34">IF(AND(B106=7,B107=7),"yes","no")</f>
        <v>no</v>
      </c>
      <c r="E107" s="7">
        <f t="shared" ref="E107" si="35">IF(B107&lt;6,4,IF(B107=6,1,2))</f>
        <v>4</v>
      </c>
      <c r="F107" s="7">
        <f t="shared" ref="F107" si="36">IF(F106&lt;E106,F106+1,1)</f>
        <v>4</v>
      </c>
      <c r="G107" s="7">
        <f t="shared" ref="G107" si="37">IF(D107="yes","",IF(B107&lt;6,F107,IF(OR(B107=6,B107=7),4,"error")))</f>
        <v>4</v>
      </c>
      <c r="H107" s="2"/>
      <c r="I107" s="11" t="str">
        <f t="shared" ref="I107" si="38">IF(F107=1,A107,"")</f>
        <v/>
      </c>
      <c r="J107" s="4" t="str">
        <f t="shared" ref="J107" si="39">IF(F107=1,C107,"")</f>
        <v/>
      </c>
      <c r="K107" s="5"/>
      <c r="L107" s="79"/>
      <c r="M107" s="18"/>
      <c r="N107" s="69" t="str">
        <f t="shared" ref="N107" si="40">IF(M107="","",VLOOKUP(M107,comps,4,FALSE))</f>
        <v/>
      </c>
    </row>
    <row r="108" spans="1:14" ht="12.95">
      <c r="A108" s="10"/>
      <c r="B108" s="7"/>
      <c r="C108" s="7"/>
      <c r="D108" s="7"/>
      <c r="E108" s="7"/>
      <c r="F108" s="7"/>
      <c r="G108" s="7"/>
      <c r="H108" s="2"/>
      <c r="I108" s="11"/>
      <c r="J108" s="4"/>
      <c r="K108" s="5"/>
      <c r="L108" s="79"/>
      <c r="M108" s="18"/>
      <c r="N108" s="69"/>
    </row>
    <row r="109" spans="1:14" ht="12.95">
      <c r="A109" s="10"/>
      <c r="B109" s="7"/>
      <c r="C109" s="7"/>
      <c r="D109" s="7"/>
      <c r="E109" s="7"/>
      <c r="F109" s="7"/>
      <c r="G109" s="7"/>
      <c r="H109" s="2"/>
      <c r="I109" s="11"/>
      <c r="J109" s="4"/>
      <c r="K109" s="5"/>
      <c r="L109" s="79"/>
      <c r="M109" s="18"/>
      <c r="N109" s="69"/>
    </row>
    <row r="110" spans="1:14" ht="12.95">
      <c r="A110" s="10"/>
      <c r="B110" s="7"/>
      <c r="C110" s="7"/>
      <c r="D110" s="7"/>
      <c r="E110" s="7"/>
      <c r="F110" s="7"/>
      <c r="G110" s="7"/>
      <c r="H110" s="2"/>
      <c r="I110" s="11"/>
      <c r="J110" s="4"/>
      <c r="K110" s="5"/>
      <c r="L110" s="79"/>
      <c r="M110" s="18"/>
      <c r="N110" s="69"/>
    </row>
    <row r="111" spans="1:14" ht="12.95">
      <c r="A111" s="10"/>
      <c r="B111" s="7"/>
      <c r="C111" s="7"/>
      <c r="D111" s="7"/>
      <c r="E111" s="7"/>
      <c r="F111" s="7"/>
      <c r="G111" s="7"/>
      <c r="H111" s="2"/>
      <c r="I111" s="11"/>
      <c r="J111" s="4"/>
      <c r="K111" s="5"/>
      <c r="L111" s="79"/>
      <c r="M111" s="18"/>
      <c r="N111" s="69"/>
    </row>
  </sheetData>
  <mergeCells count="3">
    <mergeCell ref="I1:K1"/>
    <mergeCell ref="I2:J2"/>
    <mergeCell ref="K2:L2"/>
  </mergeCells>
  <conditionalFormatting sqref="I4:I111">
    <cfRule type="expression" dxfId="554" priority="58" stopIfTrue="1">
      <formula>$G4=1</formula>
    </cfRule>
    <cfRule type="expression" dxfId="553" priority="59" stopIfTrue="1">
      <formula>OR($G4=2,$G4=3)</formula>
    </cfRule>
    <cfRule type="expression" dxfId="552" priority="60" stopIfTrue="1">
      <formula>$G4=4</formula>
    </cfRule>
  </conditionalFormatting>
  <conditionalFormatting sqref="J4:J111">
    <cfRule type="expression" dxfId="551" priority="61" stopIfTrue="1">
      <formula>$G4=1</formula>
    </cfRule>
    <cfRule type="expression" dxfId="550" priority="62" stopIfTrue="1">
      <formula>OR($G4=2,$G4=3)</formula>
    </cfRule>
    <cfRule type="expression" dxfId="549" priority="63" stopIfTrue="1">
      <formula>$G4=4</formula>
    </cfRule>
  </conditionalFormatting>
  <conditionalFormatting sqref="K4:K111">
    <cfRule type="expression" dxfId="548" priority="64" stopIfTrue="1">
      <formula>$G4=1</formula>
    </cfRule>
    <cfRule type="expression" dxfId="547" priority="65" stopIfTrue="1">
      <formula>OR($G4=2,$G4=3)</formula>
    </cfRule>
    <cfRule type="expression" dxfId="546" priority="66" stopIfTrue="1">
      <formula>$G4=4</formula>
    </cfRule>
  </conditionalFormatting>
  <conditionalFormatting sqref="L4:L53 L55 L57:L59 L90 L92:L103 L108:L111 L61:L82 L85:L88">
    <cfRule type="expression" dxfId="545" priority="67" stopIfTrue="1">
      <formula>$G4=1</formula>
    </cfRule>
    <cfRule type="expression" dxfId="544" priority="68" stopIfTrue="1">
      <formula>OR($G4=2,$G4=3)</formula>
    </cfRule>
    <cfRule type="expression" dxfId="543" priority="69" stopIfTrue="1">
      <formula>$G4=4</formula>
    </cfRule>
  </conditionalFormatting>
  <conditionalFormatting sqref="M4:M53 M55 M57:M59 M90 M92:M103 M108:M111 M61:M82 M85:M88">
    <cfRule type="expression" dxfId="542" priority="70" stopIfTrue="1">
      <formula>$G4=1</formula>
    </cfRule>
    <cfRule type="expression" dxfId="541" priority="71" stopIfTrue="1">
      <formula>OR($G4=2,$G4=3)</formula>
    </cfRule>
    <cfRule type="expression" dxfId="540" priority="72" stopIfTrue="1">
      <formula>$G4=4</formula>
    </cfRule>
  </conditionalFormatting>
  <conditionalFormatting sqref="L54">
    <cfRule type="expression" dxfId="539" priority="37" stopIfTrue="1">
      <formula>$G54=1</formula>
    </cfRule>
    <cfRule type="expression" dxfId="538" priority="38" stopIfTrue="1">
      <formula>OR($G54=2,$G54=3)</formula>
    </cfRule>
    <cfRule type="expression" dxfId="537" priority="39" stopIfTrue="1">
      <formula>$G54=4</formula>
    </cfRule>
  </conditionalFormatting>
  <conditionalFormatting sqref="M54">
    <cfRule type="expression" dxfId="536" priority="40" stopIfTrue="1">
      <formula>$G54=1</formula>
    </cfRule>
    <cfRule type="expression" dxfId="535" priority="41" stopIfTrue="1">
      <formula>OR($G54=2,$G54=3)</formula>
    </cfRule>
    <cfRule type="expression" dxfId="534" priority="42" stopIfTrue="1">
      <formula>$G54=4</formula>
    </cfRule>
  </conditionalFormatting>
  <conditionalFormatting sqref="L56">
    <cfRule type="expression" dxfId="533" priority="31" stopIfTrue="1">
      <formula>$G56=1</formula>
    </cfRule>
    <cfRule type="expression" dxfId="532" priority="32" stopIfTrue="1">
      <formula>OR($G56=2,$G56=3)</formula>
    </cfRule>
    <cfRule type="expression" dxfId="531" priority="33" stopIfTrue="1">
      <formula>$G56=4</formula>
    </cfRule>
  </conditionalFormatting>
  <conditionalFormatting sqref="M56">
    <cfRule type="expression" dxfId="530" priority="34" stopIfTrue="1">
      <formula>$G56=1</formula>
    </cfRule>
    <cfRule type="expression" dxfId="529" priority="35" stopIfTrue="1">
      <formula>OR($G56=2,$G56=3)</formula>
    </cfRule>
    <cfRule type="expression" dxfId="528" priority="36" stopIfTrue="1">
      <formula>$G56=4</formula>
    </cfRule>
  </conditionalFormatting>
  <conditionalFormatting sqref="L89">
    <cfRule type="expression" dxfId="527" priority="25" stopIfTrue="1">
      <formula>$G89=1</formula>
    </cfRule>
    <cfRule type="expression" dxfId="526" priority="26" stopIfTrue="1">
      <formula>OR($G89=2,$G89=3)</formula>
    </cfRule>
    <cfRule type="expression" dxfId="525" priority="27" stopIfTrue="1">
      <formula>$G89=4</formula>
    </cfRule>
  </conditionalFormatting>
  <conditionalFormatting sqref="M89">
    <cfRule type="expression" dxfId="524" priority="28" stopIfTrue="1">
      <formula>$G89=1</formula>
    </cfRule>
    <cfRule type="expression" dxfId="523" priority="29" stopIfTrue="1">
      <formula>OR($G89=2,$G89=3)</formula>
    </cfRule>
    <cfRule type="expression" dxfId="522" priority="30" stopIfTrue="1">
      <formula>$G89=4</formula>
    </cfRule>
  </conditionalFormatting>
  <conditionalFormatting sqref="L91">
    <cfRule type="expression" dxfId="521" priority="19" stopIfTrue="1">
      <formula>$G91=1</formula>
    </cfRule>
    <cfRule type="expression" dxfId="520" priority="20" stopIfTrue="1">
      <formula>OR($G91=2,$G91=3)</formula>
    </cfRule>
    <cfRule type="expression" dxfId="519" priority="21" stopIfTrue="1">
      <formula>$G91=4</formula>
    </cfRule>
  </conditionalFormatting>
  <conditionalFormatting sqref="M91">
    <cfRule type="expression" dxfId="518" priority="22" stopIfTrue="1">
      <formula>$G91=1</formula>
    </cfRule>
    <cfRule type="expression" dxfId="517" priority="23" stopIfTrue="1">
      <formula>OR($G91=2,$G91=3)</formula>
    </cfRule>
    <cfRule type="expression" dxfId="516" priority="24" stopIfTrue="1">
      <formula>$G91=4</formula>
    </cfRule>
  </conditionalFormatting>
  <conditionalFormatting sqref="L104:L107">
    <cfRule type="expression" dxfId="515" priority="13" stopIfTrue="1">
      <formula>$G104=1</formula>
    </cfRule>
    <cfRule type="expression" dxfId="514" priority="14" stopIfTrue="1">
      <formula>OR($G104=2,$G104=3)</formula>
    </cfRule>
    <cfRule type="expression" dxfId="513" priority="15" stopIfTrue="1">
      <formula>$G104=4</formula>
    </cfRule>
  </conditionalFormatting>
  <conditionalFormatting sqref="M104:M107">
    <cfRule type="expression" dxfId="512" priority="16" stopIfTrue="1">
      <formula>$G104=1</formula>
    </cfRule>
    <cfRule type="expression" dxfId="511" priority="17" stopIfTrue="1">
      <formula>OR($G104=2,$G104=3)</formula>
    </cfRule>
    <cfRule type="expression" dxfId="510" priority="18" stopIfTrue="1">
      <formula>$G104=4</formula>
    </cfRule>
  </conditionalFormatting>
  <conditionalFormatting sqref="L60">
    <cfRule type="expression" dxfId="509" priority="7" stopIfTrue="1">
      <formula>$G60=1</formula>
    </cfRule>
    <cfRule type="expression" dxfId="508" priority="8" stopIfTrue="1">
      <formula>OR($G60=2,$G60=3)</formula>
    </cfRule>
    <cfRule type="expression" dxfId="507" priority="9" stopIfTrue="1">
      <formula>$G60=4</formula>
    </cfRule>
  </conditionalFormatting>
  <conditionalFormatting sqref="M60">
    <cfRule type="expression" dxfId="506" priority="10" stopIfTrue="1">
      <formula>$G60=1</formula>
    </cfRule>
    <cfRule type="expression" dxfId="505" priority="11" stopIfTrue="1">
      <formula>OR($G60=2,$G60=3)</formula>
    </cfRule>
    <cfRule type="expression" dxfId="504" priority="12" stopIfTrue="1">
      <formula>$G60=4</formula>
    </cfRule>
  </conditionalFormatting>
  <conditionalFormatting sqref="L83:L84">
    <cfRule type="expression" dxfId="503" priority="1" stopIfTrue="1">
      <formula>$G83=1</formula>
    </cfRule>
    <cfRule type="expression" dxfId="502" priority="2" stopIfTrue="1">
      <formula>OR($G83=2,$G83=3)</formula>
    </cfRule>
    <cfRule type="expression" dxfId="501" priority="3" stopIfTrue="1">
      <formula>$G83=4</formula>
    </cfRule>
  </conditionalFormatting>
  <conditionalFormatting sqref="M83:M84">
    <cfRule type="expression" dxfId="500" priority="4" stopIfTrue="1">
      <formula>$G83=1</formula>
    </cfRule>
    <cfRule type="expression" dxfId="499" priority="5" stopIfTrue="1">
      <formula>OR($G83=2,$G83=3)</formula>
    </cfRule>
    <cfRule type="expression" dxfId="498" priority="6" stopIfTrue="1">
      <formula>$G83=4</formula>
    </cfRule>
  </conditionalFormatting>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111"/>
  <sheetViews>
    <sheetView zoomScaleNormal="100" workbookViewId="0">
      <selection activeCell="A5" sqref="A5"/>
    </sheetView>
  </sheetViews>
  <sheetFormatPr defaultRowHeight="12.6"/>
  <cols>
    <col min="1" max="7" width="9.140625" customWidth="1"/>
    <col min="10" max="10" width="12.85546875" customWidth="1"/>
    <col min="12" max="12" width="44.42578125" style="116" customWidth="1"/>
    <col min="13" max="13" width="29.140625" customWidth="1"/>
    <col min="14" max="14" width="23.5703125" customWidth="1"/>
  </cols>
  <sheetData>
    <row r="1" spans="1:14" ht="63" customHeight="1">
      <c r="A1" s="9"/>
      <c r="B1" s="8"/>
      <c r="C1" s="8"/>
      <c r="D1" s="8"/>
      <c r="E1" s="8"/>
      <c r="F1" s="8"/>
      <c r="G1" s="8"/>
      <c r="H1" s="2"/>
      <c r="I1" s="226">
        <v>43344</v>
      </c>
      <c r="J1" s="227"/>
      <c r="K1" s="227"/>
      <c r="L1" s="74"/>
      <c r="M1" s="18"/>
      <c r="N1" s="58"/>
    </row>
    <row r="2" spans="1:14" ht="41.25" customHeight="1">
      <c r="A2" s="9" t="s">
        <v>223</v>
      </c>
      <c r="B2" s="8" t="s">
        <v>268</v>
      </c>
      <c r="C2" s="8" t="s">
        <v>269</v>
      </c>
      <c r="D2" s="8" t="s">
        <v>270</v>
      </c>
      <c r="E2" s="8" t="s">
        <v>271</v>
      </c>
      <c r="F2" s="8" t="s">
        <v>272</v>
      </c>
      <c r="G2" s="8" t="s">
        <v>273</v>
      </c>
      <c r="H2" s="2"/>
      <c r="I2" s="228" t="s">
        <v>223</v>
      </c>
      <c r="J2" s="229"/>
      <c r="K2" s="230" t="s">
        <v>225</v>
      </c>
      <c r="L2" s="231"/>
      <c r="M2" s="120" t="s">
        <v>274</v>
      </c>
      <c r="N2" s="58"/>
    </row>
    <row r="3" spans="1:14" ht="12.95">
      <c r="A3" s="10"/>
      <c r="B3" s="7"/>
      <c r="C3" s="7"/>
      <c r="D3" s="7"/>
      <c r="E3" s="7"/>
      <c r="F3" s="7"/>
      <c r="G3" s="7"/>
      <c r="H3" s="2"/>
      <c r="I3" s="12"/>
      <c r="J3" s="13"/>
      <c r="K3" s="14"/>
      <c r="L3" s="75"/>
      <c r="M3" s="19"/>
      <c r="N3" s="58"/>
    </row>
    <row r="4" spans="1:14" ht="12.95">
      <c r="A4" s="10">
        <f>I1</f>
        <v>43344</v>
      </c>
      <c r="B4" s="7">
        <f t="shared" ref="B4:B67" si="0">WEEKDAY(A4,2)</f>
        <v>6</v>
      </c>
      <c r="C4" s="7" t="s">
        <v>283</v>
      </c>
      <c r="D4" s="7" t="str">
        <f t="shared" ref="D4:D67" si="1">IF(AND(B3=7,B4=7),"yes","no")</f>
        <v>no</v>
      </c>
      <c r="E4" s="7">
        <v>4</v>
      </c>
      <c r="F4" s="7">
        <v>1</v>
      </c>
      <c r="G4" s="7">
        <f t="shared" ref="G4:G67" si="2">IF(D4="yes","",IF(B4&lt;6,F4,IF(OR(B4=6,B4=7),4,"error")))</f>
        <v>4</v>
      </c>
      <c r="H4" s="2"/>
      <c r="I4" s="11">
        <v>42401</v>
      </c>
      <c r="J4" s="4" t="str">
        <f>IF(F4=1,C4,"")</f>
        <v>Thursday</v>
      </c>
      <c r="K4" s="5" t="str">
        <f>IF(AND(B4&lt;6,F4&lt;3),"am",IF(B4&lt;6,"pm",""))</f>
        <v/>
      </c>
      <c r="L4" s="79"/>
      <c r="M4" s="18"/>
      <c r="N4" s="58" t="str">
        <f t="shared" ref="N4:N67" si="3">IF(M4="","",VLOOKUP(M4,comps,4,FALSE))</f>
        <v/>
      </c>
    </row>
    <row r="5" spans="1:14" ht="12.95">
      <c r="A5" s="10">
        <f t="shared" ref="A5:A68" si="4">IF(F4&lt;E4,A4,A4+1)</f>
        <v>43344</v>
      </c>
      <c r="B5" s="7">
        <f t="shared" si="0"/>
        <v>6</v>
      </c>
      <c r="C5" s="7" t="s">
        <v>283</v>
      </c>
      <c r="D5" s="7" t="str">
        <f t="shared" si="1"/>
        <v>no</v>
      </c>
      <c r="E5" s="7">
        <f t="shared" ref="E5:E68" si="5">IF(B5&lt;6,4,IF(B5=6,1,2))</f>
        <v>1</v>
      </c>
      <c r="F5" s="7">
        <f t="shared" ref="F5:F68" si="6">IF(F4&lt;E4,F4+1,1)</f>
        <v>2</v>
      </c>
      <c r="G5" s="7">
        <f t="shared" si="2"/>
        <v>4</v>
      </c>
      <c r="H5" s="2"/>
      <c r="I5" s="11" t="str">
        <f t="shared" ref="I5:I68" si="7">IF(F5=1,A5,"")</f>
        <v/>
      </c>
      <c r="J5" s="4" t="str">
        <f t="shared" ref="J5:J68" si="8">IF(F5=1,C5,"")</f>
        <v/>
      </c>
      <c r="K5" s="5"/>
      <c r="L5" s="79"/>
      <c r="M5" s="18"/>
      <c r="N5" s="58" t="str">
        <f t="shared" si="3"/>
        <v/>
      </c>
    </row>
    <row r="6" spans="1:14" ht="12.95">
      <c r="A6" s="10">
        <f t="shared" si="4"/>
        <v>43345</v>
      </c>
      <c r="B6" s="7">
        <f t="shared" si="0"/>
        <v>7</v>
      </c>
      <c r="C6" s="7" t="s">
        <v>283</v>
      </c>
      <c r="D6" s="7" t="str">
        <f t="shared" si="1"/>
        <v>no</v>
      </c>
      <c r="E6" s="7">
        <f t="shared" si="5"/>
        <v>2</v>
      </c>
      <c r="F6" s="7">
        <f t="shared" si="6"/>
        <v>1</v>
      </c>
      <c r="G6" s="7">
        <f t="shared" si="2"/>
        <v>4</v>
      </c>
      <c r="H6" s="2"/>
      <c r="I6" s="11">
        <f t="shared" si="7"/>
        <v>43345</v>
      </c>
      <c r="J6" s="4" t="str">
        <f t="shared" si="8"/>
        <v>Thursday</v>
      </c>
      <c r="K6" s="5" t="str">
        <f>IF(AND(B6&lt;6,F6&lt;3),"am",IF(B6&lt;6,"pm",""))</f>
        <v/>
      </c>
      <c r="L6" s="79"/>
      <c r="M6" s="18"/>
      <c r="N6" s="58" t="str">
        <f t="shared" si="3"/>
        <v/>
      </c>
    </row>
    <row r="7" spans="1:14" ht="12.95">
      <c r="A7" s="10">
        <f t="shared" si="4"/>
        <v>43345</v>
      </c>
      <c r="B7" s="7">
        <f t="shared" si="0"/>
        <v>7</v>
      </c>
      <c r="C7" s="7" t="s">
        <v>283</v>
      </c>
      <c r="D7" s="7" t="str">
        <f t="shared" si="1"/>
        <v>yes</v>
      </c>
      <c r="E7" s="7">
        <f t="shared" si="5"/>
        <v>2</v>
      </c>
      <c r="F7" s="7">
        <f t="shared" si="6"/>
        <v>2</v>
      </c>
      <c r="G7" s="7" t="str">
        <f t="shared" si="2"/>
        <v/>
      </c>
      <c r="H7" s="2"/>
      <c r="I7" s="11" t="str">
        <f t="shared" si="7"/>
        <v/>
      </c>
      <c r="J7" s="4" t="str">
        <f t="shared" si="8"/>
        <v/>
      </c>
      <c r="K7" s="5"/>
      <c r="L7" s="79"/>
      <c r="M7" s="18"/>
      <c r="N7" s="58" t="str">
        <f t="shared" si="3"/>
        <v/>
      </c>
    </row>
    <row r="8" spans="1:14" ht="12.95">
      <c r="A8" s="10">
        <f t="shared" si="4"/>
        <v>43346</v>
      </c>
      <c r="B8" s="7">
        <f t="shared" si="0"/>
        <v>1</v>
      </c>
      <c r="C8" s="7" t="s">
        <v>282</v>
      </c>
      <c r="D8" s="7" t="str">
        <f t="shared" si="1"/>
        <v>no</v>
      </c>
      <c r="E8" s="7">
        <f t="shared" si="5"/>
        <v>4</v>
      </c>
      <c r="F8" s="7">
        <f t="shared" si="6"/>
        <v>1</v>
      </c>
      <c r="G8" s="7">
        <f t="shared" si="2"/>
        <v>1</v>
      </c>
      <c r="H8" s="2"/>
      <c r="I8" s="11">
        <f t="shared" si="7"/>
        <v>43346</v>
      </c>
      <c r="J8" s="4" t="str">
        <f t="shared" si="8"/>
        <v>Friday</v>
      </c>
      <c r="K8" s="5" t="str">
        <f>IF(AND(B8&lt;6,F8&lt;3),"am",IF(B8&lt;6,"pm",""))</f>
        <v>am</v>
      </c>
      <c r="L8" s="79"/>
      <c r="M8" s="18"/>
      <c r="N8" s="58" t="str">
        <f t="shared" si="3"/>
        <v/>
      </c>
    </row>
    <row r="9" spans="1:14" ht="12.95">
      <c r="A9" s="10">
        <f t="shared" si="4"/>
        <v>43346</v>
      </c>
      <c r="B9" s="7">
        <f t="shared" si="0"/>
        <v>1</v>
      </c>
      <c r="C9" s="7" t="s">
        <v>282</v>
      </c>
      <c r="D9" s="7" t="str">
        <f t="shared" si="1"/>
        <v>no</v>
      </c>
      <c r="E9" s="7">
        <f t="shared" si="5"/>
        <v>4</v>
      </c>
      <c r="F9" s="7">
        <f t="shared" si="6"/>
        <v>2</v>
      </c>
      <c r="G9" s="7">
        <f t="shared" si="2"/>
        <v>2</v>
      </c>
      <c r="H9" s="2"/>
      <c r="I9" s="11" t="str">
        <f t="shared" si="7"/>
        <v/>
      </c>
      <c r="J9" s="4" t="str">
        <f t="shared" si="8"/>
        <v/>
      </c>
      <c r="K9" s="5"/>
      <c r="L9" s="79"/>
      <c r="M9" s="18"/>
      <c r="N9" s="58" t="str">
        <f t="shared" si="3"/>
        <v/>
      </c>
    </row>
    <row r="10" spans="1:14" ht="12.95">
      <c r="A10" s="10">
        <f t="shared" si="4"/>
        <v>43346</v>
      </c>
      <c r="B10" s="7">
        <f t="shared" si="0"/>
        <v>1</v>
      </c>
      <c r="C10" s="7" t="str">
        <f t="shared" ref="C10:C73" si="9">CHOOSE(B10,"Monday","Tuesday","Wednesday","Thursday","Friday","Saturday","Sunday")</f>
        <v>Monday</v>
      </c>
      <c r="D10" s="7" t="str">
        <f t="shared" si="1"/>
        <v>no</v>
      </c>
      <c r="E10" s="7">
        <f t="shared" si="5"/>
        <v>4</v>
      </c>
      <c r="F10" s="7">
        <f t="shared" si="6"/>
        <v>3</v>
      </c>
      <c r="G10" s="7">
        <f t="shared" si="2"/>
        <v>3</v>
      </c>
      <c r="H10" s="2"/>
      <c r="I10" s="11" t="str">
        <f t="shared" si="7"/>
        <v/>
      </c>
      <c r="J10" s="4" t="str">
        <f t="shared" si="8"/>
        <v/>
      </c>
      <c r="K10" s="5" t="str">
        <f>IF(AND(B10&lt;6,F10&lt;3),"am",IF(B10&lt;6,"pm",""))</f>
        <v>pm</v>
      </c>
      <c r="L10" s="79"/>
      <c r="M10" s="18"/>
      <c r="N10" s="58" t="str">
        <f t="shared" si="3"/>
        <v/>
      </c>
    </row>
    <row r="11" spans="1:14" ht="12.95">
      <c r="A11" s="10">
        <f t="shared" si="4"/>
        <v>43346</v>
      </c>
      <c r="B11" s="7">
        <f t="shared" si="0"/>
        <v>1</v>
      </c>
      <c r="C11" s="7" t="str">
        <f t="shared" si="9"/>
        <v>Monday</v>
      </c>
      <c r="D11" s="7" t="str">
        <f t="shared" si="1"/>
        <v>no</v>
      </c>
      <c r="E11" s="7">
        <f t="shared" si="5"/>
        <v>4</v>
      </c>
      <c r="F11" s="7">
        <f t="shared" si="6"/>
        <v>4</v>
      </c>
      <c r="G11" s="7">
        <f t="shared" si="2"/>
        <v>4</v>
      </c>
      <c r="H11" s="2"/>
      <c r="I11" s="11" t="str">
        <f t="shared" si="7"/>
        <v/>
      </c>
      <c r="J11" s="4" t="str">
        <f t="shared" si="8"/>
        <v/>
      </c>
      <c r="K11" s="5"/>
      <c r="L11" s="79"/>
      <c r="M11" s="18"/>
      <c r="N11" s="58" t="str">
        <f t="shared" si="3"/>
        <v/>
      </c>
    </row>
    <row r="12" spans="1:14" ht="12.95">
      <c r="A12" s="10">
        <f t="shared" si="4"/>
        <v>43347</v>
      </c>
      <c r="B12" s="7">
        <f t="shared" si="0"/>
        <v>2</v>
      </c>
      <c r="C12" s="7" t="str">
        <f t="shared" si="9"/>
        <v>Tuesday</v>
      </c>
      <c r="D12" s="7" t="str">
        <f t="shared" si="1"/>
        <v>no</v>
      </c>
      <c r="E12" s="7">
        <f t="shared" si="5"/>
        <v>4</v>
      </c>
      <c r="F12" s="7">
        <f t="shared" si="6"/>
        <v>1</v>
      </c>
      <c r="G12" s="7">
        <f t="shared" si="2"/>
        <v>1</v>
      </c>
      <c r="H12" s="2"/>
      <c r="I12" s="11">
        <f t="shared" si="7"/>
        <v>43347</v>
      </c>
      <c r="J12" s="4" t="str">
        <f t="shared" si="8"/>
        <v>Tuesday</v>
      </c>
      <c r="K12" s="5" t="str">
        <f>IF(AND(B12&lt;6,F12&lt;3),"am",IF(B12&lt;6,"pm",""))</f>
        <v>am</v>
      </c>
      <c r="L12" s="79"/>
      <c r="M12" s="18"/>
      <c r="N12" s="58" t="str">
        <f t="shared" si="3"/>
        <v/>
      </c>
    </row>
    <row r="13" spans="1:14" ht="12.95">
      <c r="A13" s="10">
        <f t="shared" si="4"/>
        <v>43347</v>
      </c>
      <c r="B13" s="7">
        <f t="shared" si="0"/>
        <v>2</v>
      </c>
      <c r="C13" s="7" t="str">
        <f t="shared" si="9"/>
        <v>Tuesday</v>
      </c>
      <c r="D13" s="7" t="str">
        <f t="shared" si="1"/>
        <v>no</v>
      </c>
      <c r="E13" s="7">
        <f t="shared" si="5"/>
        <v>4</v>
      </c>
      <c r="F13" s="7">
        <f t="shared" si="6"/>
        <v>2</v>
      </c>
      <c r="G13" s="7">
        <f t="shared" si="2"/>
        <v>2</v>
      </c>
      <c r="H13" s="2"/>
      <c r="I13" s="11" t="str">
        <f t="shared" si="7"/>
        <v/>
      </c>
      <c r="J13" s="4" t="str">
        <f t="shared" si="8"/>
        <v/>
      </c>
      <c r="K13" s="5"/>
      <c r="L13" s="79"/>
      <c r="M13" s="18"/>
      <c r="N13" s="58" t="str">
        <f t="shared" si="3"/>
        <v/>
      </c>
    </row>
    <row r="14" spans="1:14" ht="12.95">
      <c r="A14" s="10">
        <f t="shared" si="4"/>
        <v>43347</v>
      </c>
      <c r="B14" s="7">
        <f t="shared" si="0"/>
        <v>2</v>
      </c>
      <c r="C14" s="7" t="str">
        <f t="shared" si="9"/>
        <v>Tuesday</v>
      </c>
      <c r="D14" s="7" t="str">
        <f t="shared" si="1"/>
        <v>no</v>
      </c>
      <c r="E14" s="7">
        <f t="shared" si="5"/>
        <v>4</v>
      </c>
      <c r="F14" s="7">
        <f t="shared" si="6"/>
        <v>3</v>
      </c>
      <c r="G14" s="7">
        <f t="shared" si="2"/>
        <v>3</v>
      </c>
      <c r="H14" s="2"/>
      <c r="I14" s="11" t="str">
        <f t="shared" si="7"/>
        <v/>
      </c>
      <c r="J14" s="4" t="str">
        <f t="shared" si="8"/>
        <v/>
      </c>
      <c r="K14" s="5" t="str">
        <f>IF(AND(B14&lt;6,F14&lt;3),"am",IF(B14&lt;6,"pm",""))</f>
        <v>pm</v>
      </c>
      <c r="L14" s="79"/>
      <c r="M14" s="18"/>
      <c r="N14" s="58" t="str">
        <f t="shared" si="3"/>
        <v/>
      </c>
    </row>
    <row r="15" spans="1:14" ht="12.95">
      <c r="A15" s="10">
        <f t="shared" si="4"/>
        <v>43347</v>
      </c>
      <c r="B15" s="7">
        <f t="shared" si="0"/>
        <v>2</v>
      </c>
      <c r="C15" s="7" t="str">
        <f t="shared" si="9"/>
        <v>Tuesday</v>
      </c>
      <c r="D15" s="7" t="str">
        <f t="shared" si="1"/>
        <v>no</v>
      </c>
      <c r="E15" s="7">
        <f t="shared" si="5"/>
        <v>4</v>
      </c>
      <c r="F15" s="7">
        <f t="shared" si="6"/>
        <v>4</v>
      </c>
      <c r="G15" s="7">
        <f t="shared" si="2"/>
        <v>4</v>
      </c>
      <c r="H15" s="2"/>
      <c r="I15" s="11" t="str">
        <f t="shared" si="7"/>
        <v/>
      </c>
      <c r="J15" s="4" t="str">
        <f t="shared" si="8"/>
        <v/>
      </c>
      <c r="K15" s="5" t="str">
        <f>IF(AND(B15&lt;6,F15&lt;3),"am",IF(B15&lt;6,"pm",""))</f>
        <v>pm</v>
      </c>
      <c r="L15" s="79"/>
      <c r="M15" s="18"/>
      <c r="N15" s="58" t="str">
        <f t="shared" si="3"/>
        <v/>
      </c>
    </row>
    <row r="16" spans="1:14" ht="12.95">
      <c r="A16" s="10">
        <f t="shared" si="4"/>
        <v>43348</v>
      </c>
      <c r="B16" s="7">
        <f t="shared" si="0"/>
        <v>3</v>
      </c>
      <c r="C16" s="7" t="str">
        <f t="shared" si="9"/>
        <v>Wednesday</v>
      </c>
      <c r="D16" s="7" t="str">
        <f t="shared" si="1"/>
        <v>no</v>
      </c>
      <c r="E16" s="7">
        <f t="shared" si="5"/>
        <v>4</v>
      </c>
      <c r="F16" s="7">
        <f t="shared" si="6"/>
        <v>1</v>
      </c>
      <c r="G16" s="7">
        <f t="shared" si="2"/>
        <v>1</v>
      </c>
      <c r="H16" s="2"/>
      <c r="I16" s="11">
        <f t="shared" si="7"/>
        <v>43348</v>
      </c>
      <c r="J16" s="4" t="str">
        <f t="shared" si="8"/>
        <v>Wednesday</v>
      </c>
      <c r="K16" s="5" t="str">
        <f>IF(AND(B16&lt;6,F16&lt;3),"am",IF(B16&lt;6,"pm",""))</f>
        <v>am</v>
      </c>
      <c r="L16" s="79"/>
      <c r="M16" s="18"/>
      <c r="N16" s="58" t="str">
        <f t="shared" si="3"/>
        <v/>
      </c>
    </row>
    <row r="17" spans="1:14" ht="12.95">
      <c r="A17" s="10">
        <f t="shared" si="4"/>
        <v>43348</v>
      </c>
      <c r="B17" s="7">
        <f t="shared" si="0"/>
        <v>3</v>
      </c>
      <c r="C17" s="7" t="str">
        <f t="shared" si="9"/>
        <v>Wednesday</v>
      </c>
      <c r="D17" s="7" t="str">
        <f t="shared" si="1"/>
        <v>no</v>
      </c>
      <c r="E17" s="7">
        <f t="shared" si="5"/>
        <v>4</v>
      </c>
      <c r="F17" s="7">
        <f t="shared" si="6"/>
        <v>2</v>
      </c>
      <c r="G17" s="7">
        <f t="shared" si="2"/>
        <v>2</v>
      </c>
      <c r="H17" s="2"/>
      <c r="I17" s="11" t="str">
        <f t="shared" si="7"/>
        <v/>
      </c>
      <c r="J17" s="4" t="str">
        <f t="shared" si="8"/>
        <v/>
      </c>
      <c r="K17" s="5"/>
      <c r="L17" s="79"/>
      <c r="M17" s="18"/>
      <c r="N17" s="58" t="str">
        <f t="shared" si="3"/>
        <v/>
      </c>
    </row>
    <row r="18" spans="1:14" ht="12.95">
      <c r="A18" s="10">
        <f t="shared" si="4"/>
        <v>43348</v>
      </c>
      <c r="B18" s="7">
        <f t="shared" si="0"/>
        <v>3</v>
      </c>
      <c r="C18" s="7" t="str">
        <f t="shared" si="9"/>
        <v>Wednesday</v>
      </c>
      <c r="D18" s="7" t="str">
        <f t="shared" si="1"/>
        <v>no</v>
      </c>
      <c r="E18" s="7">
        <f t="shared" si="5"/>
        <v>4</v>
      </c>
      <c r="F18" s="7">
        <f t="shared" si="6"/>
        <v>3</v>
      </c>
      <c r="G18" s="7">
        <f t="shared" si="2"/>
        <v>3</v>
      </c>
      <c r="H18" s="2"/>
      <c r="I18" s="11" t="str">
        <f t="shared" si="7"/>
        <v/>
      </c>
      <c r="J18" s="4" t="str">
        <f t="shared" si="8"/>
        <v/>
      </c>
      <c r="K18" s="5" t="str">
        <f>IF(AND(B18&lt;6,F18&lt;3),"am",IF(B18&lt;6,"pm",""))</f>
        <v>pm</v>
      </c>
      <c r="L18" s="79"/>
      <c r="M18" s="18"/>
      <c r="N18" s="58" t="str">
        <f t="shared" si="3"/>
        <v/>
      </c>
    </row>
    <row r="19" spans="1:14" ht="12.95">
      <c r="A19" s="10">
        <f t="shared" si="4"/>
        <v>43348</v>
      </c>
      <c r="B19" s="7">
        <f t="shared" si="0"/>
        <v>3</v>
      </c>
      <c r="C19" s="7" t="str">
        <f t="shared" si="9"/>
        <v>Wednesday</v>
      </c>
      <c r="D19" s="7" t="str">
        <f t="shared" si="1"/>
        <v>no</v>
      </c>
      <c r="E19" s="7">
        <f t="shared" si="5"/>
        <v>4</v>
      </c>
      <c r="F19" s="7">
        <f t="shared" si="6"/>
        <v>4</v>
      </c>
      <c r="G19" s="7">
        <f t="shared" si="2"/>
        <v>4</v>
      </c>
      <c r="H19" s="2"/>
      <c r="I19" s="11" t="str">
        <f t="shared" si="7"/>
        <v/>
      </c>
      <c r="J19" s="4" t="str">
        <f t="shared" si="8"/>
        <v/>
      </c>
      <c r="K19" s="5"/>
      <c r="L19" s="79"/>
      <c r="M19" s="18"/>
      <c r="N19" s="58" t="str">
        <f t="shared" si="3"/>
        <v/>
      </c>
    </row>
    <row r="20" spans="1:14" ht="12.95">
      <c r="A20" s="10">
        <f t="shared" si="4"/>
        <v>43349</v>
      </c>
      <c r="B20" s="7">
        <f t="shared" si="0"/>
        <v>4</v>
      </c>
      <c r="C20" s="7" t="str">
        <f t="shared" si="9"/>
        <v>Thursday</v>
      </c>
      <c r="D20" s="7" t="str">
        <f t="shared" si="1"/>
        <v>no</v>
      </c>
      <c r="E20" s="7">
        <f t="shared" si="5"/>
        <v>4</v>
      </c>
      <c r="F20" s="7">
        <f t="shared" si="6"/>
        <v>1</v>
      </c>
      <c r="G20" s="7">
        <f t="shared" si="2"/>
        <v>1</v>
      </c>
      <c r="H20" s="2"/>
      <c r="I20" s="11">
        <f t="shared" si="7"/>
        <v>43349</v>
      </c>
      <c r="J20" s="4" t="str">
        <f t="shared" si="8"/>
        <v>Thursday</v>
      </c>
      <c r="K20" s="5" t="str">
        <f>IF(AND(B20&lt;6,F20&lt;3),"am",IF(B20&lt;6,"pm",""))</f>
        <v>am</v>
      </c>
      <c r="L20" s="79"/>
      <c r="M20" s="18"/>
      <c r="N20" s="58" t="str">
        <f t="shared" si="3"/>
        <v/>
      </c>
    </row>
    <row r="21" spans="1:14" ht="12.95">
      <c r="A21" s="10">
        <f t="shared" si="4"/>
        <v>43349</v>
      </c>
      <c r="B21" s="7">
        <f t="shared" si="0"/>
        <v>4</v>
      </c>
      <c r="C21" s="7" t="str">
        <f t="shared" si="9"/>
        <v>Thursday</v>
      </c>
      <c r="D21" s="7" t="str">
        <f t="shared" si="1"/>
        <v>no</v>
      </c>
      <c r="E21" s="7">
        <f t="shared" si="5"/>
        <v>4</v>
      </c>
      <c r="F21" s="7">
        <f t="shared" si="6"/>
        <v>2</v>
      </c>
      <c r="G21" s="7">
        <f t="shared" si="2"/>
        <v>2</v>
      </c>
      <c r="H21" s="2"/>
      <c r="I21" s="11" t="str">
        <f t="shared" si="7"/>
        <v/>
      </c>
      <c r="J21" s="4" t="str">
        <f t="shared" si="8"/>
        <v/>
      </c>
      <c r="K21" s="5"/>
      <c r="L21" s="79"/>
      <c r="M21" s="18"/>
      <c r="N21" s="58" t="str">
        <f t="shared" si="3"/>
        <v/>
      </c>
    </row>
    <row r="22" spans="1:14" ht="12.95">
      <c r="A22" s="10">
        <f t="shared" si="4"/>
        <v>43349</v>
      </c>
      <c r="B22" s="7">
        <f t="shared" si="0"/>
        <v>4</v>
      </c>
      <c r="C22" s="7" t="str">
        <f t="shared" si="9"/>
        <v>Thursday</v>
      </c>
      <c r="D22" s="7" t="str">
        <f t="shared" si="1"/>
        <v>no</v>
      </c>
      <c r="E22" s="7">
        <f t="shared" si="5"/>
        <v>4</v>
      </c>
      <c r="F22" s="7">
        <f t="shared" si="6"/>
        <v>3</v>
      </c>
      <c r="G22" s="7">
        <f t="shared" si="2"/>
        <v>3</v>
      </c>
      <c r="H22" s="2"/>
      <c r="I22" s="11" t="str">
        <f t="shared" si="7"/>
        <v/>
      </c>
      <c r="J22" s="4" t="str">
        <f t="shared" si="8"/>
        <v/>
      </c>
      <c r="K22" s="5" t="str">
        <f>IF(AND(B22&lt;6,F22&lt;3),"am",IF(B22&lt;6,"pm",""))</f>
        <v>pm</v>
      </c>
      <c r="L22" s="79"/>
      <c r="M22" s="18"/>
      <c r="N22" s="58" t="str">
        <f t="shared" si="3"/>
        <v/>
      </c>
    </row>
    <row r="23" spans="1:14" ht="12.95">
      <c r="A23" s="10">
        <f t="shared" si="4"/>
        <v>43349</v>
      </c>
      <c r="B23" s="7">
        <f t="shared" si="0"/>
        <v>4</v>
      </c>
      <c r="C23" s="7" t="str">
        <f t="shared" si="9"/>
        <v>Thursday</v>
      </c>
      <c r="D23" s="7" t="str">
        <f t="shared" si="1"/>
        <v>no</v>
      </c>
      <c r="E23" s="7">
        <f t="shared" si="5"/>
        <v>4</v>
      </c>
      <c r="F23" s="7">
        <f t="shared" si="6"/>
        <v>4</v>
      </c>
      <c r="G23" s="7">
        <f t="shared" si="2"/>
        <v>4</v>
      </c>
      <c r="H23" s="2"/>
      <c r="I23" s="11" t="str">
        <f t="shared" si="7"/>
        <v/>
      </c>
      <c r="J23" s="4" t="str">
        <f t="shared" si="8"/>
        <v/>
      </c>
      <c r="K23" s="5"/>
      <c r="L23" s="79"/>
      <c r="M23" s="18"/>
      <c r="N23" s="58" t="str">
        <f t="shared" si="3"/>
        <v/>
      </c>
    </row>
    <row r="24" spans="1:14" ht="12.95">
      <c r="A24" s="10">
        <f t="shared" si="4"/>
        <v>43350</v>
      </c>
      <c r="B24" s="7">
        <f t="shared" si="0"/>
        <v>5</v>
      </c>
      <c r="C24" s="7" t="str">
        <f t="shared" si="9"/>
        <v>Friday</v>
      </c>
      <c r="D24" s="7" t="str">
        <f t="shared" si="1"/>
        <v>no</v>
      </c>
      <c r="E24" s="7">
        <f t="shared" si="5"/>
        <v>4</v>
      </c>
      <c r="F24" s="7">
        <f t="shared" si="6"/>
        <v>1</v>
      </c>
      <c r="G24" s="7">
        <f t="shared" si="2"/>
        <v>1</v>
      </c>
      <c r="H24" s="2"/>
      <c r="I24" s="11">
        <f t="shared" si="7"/>
        <v>43350</v>
      </c>
      <c r="J24" s="4" t="str">
        <f t="shared" si="8"/>
        <v>Friday</v>
      </c>
      <c r="K24" s="5" t="str">
        <f>IF(AND(B24&lt;6,F24&lt;3),"am",IF(B24&lt;6,"pm",""))</f>
        <v>am</v>
      </c>
      <c r="L24" s="79"/>
      <c r="M24" s="18"/>
      <c r="N24" s="58" t="str">
        <f t="shared" si="3"/>
        <v/>
      </c>
    </row>
    <row r="25" spans="1:14" ht="12.95">
      <c r="A25" s="10">
        <f t="shared" si="4"/>
        <v>43350</v>
      </c>
      <c r="B25" s="7">
        <f t="shared" si="0"/>
        <v>5</v>
      </c>
      <c r="C25" s="7" t="str">
        <f t="shared" si="9"/>
        <v>Friday</v>
      </c>
      <c r="D25" s="7" t="str">
        <f t="shared" si="1"/>
        <v>no</v>
      </c>
      <c r="E25" s="7">
        <f t="shared" si="5"/>
        <v>4</v>
      </c>
      <c r="F25" s="7">
        <f t="shared" si="6"/>
        <v>2</v>
      </c>
      <c r="G25" s="7">
        <f t="shared" si="2"/>
        <v>2</v>
      </c>
      <c r="H25" s="2"/>
      <c r="I25" s="11" t="str">
        <f t="shared" si="7"/>
        <v/>
      </c>
      <c r="J25" s="4" t="str">
        <f t="shared" si="8"/>
        <v/>
      </c>
      <c r="K25" s="5"/>
      <c r="L25" s="79"/>
      <c r="M25" s="18"/>
      <c r="N25" s="58" t="str">
        <f t="shared" si="3"/>
        <v/>
      </c>
    </row>
    <row r="26" spans="1:14" ht="12.95">
      <c r="A26" s="10">
        <f t="shared" si="4"/>
        <v>43350</v>
      </c>
      <c r="B26" s="7">
        <f t="shared" si="0"/>
        <v>5</v>
      </c>
      <c r="C26" s="7" t="str">
        <f t="shared" si="9"/>
        <v>Friday</v>
      </c>
      <c r="D26" s="7" t="str">
        <f t="shared" si="1"/>
        <v>no</v>
      </c>
      <c r="E26" s="7">
        <f t="shared" si="5"/>
        <v>4</v>
      </c>
      <c r="F26" s="7">
        <f t="shared" si="6"/>
        <v>3</v>
      </c>
      <c r="G26" s="7">
        <f t="shared" si="2"/>
        <v>3</v>
      </c>
      <c r="H26" s="2"/>
      <c r="I26" s="11" t="str">
        <f t="shared" si="7"/>
        <v/>
      </c>
      <c r="J26" s="4" t="str">
        <f t="shared" si="8"/>
        <v/>
      </c>
      <c r="K26" s="5"/>
      <c r="L26" s="79"/>
      <c r="M26" s="18"/>
      <c r="N26" s="58" t="str">
        <f t="shared" si="3"/>
        <v/>
      </c>
    </row>
    <row r="27" spans="1:14" ht="12.95">
      <c r="A27" s="10">
        <f t="shared" si="4"/>
        <v>43350</v>
      </c>
      <c r="B27" s="7">
        <f t="shared" si="0"/>
        <v>5</v>
      </c>
      <c r="C27" s="7" t="str">
        <f t="shared" si="9"/>
        <v>Friday</v>
      </c>
      <c r="D27" s="7" t="str">
        <f t="shared" si="1"/>
        <v>no</v>
      </c>
      <c r="E27" s="7">
        <f t="shared" si="5"/>
        <v>4</v>
      </c>
      <c r="F27" s="7">
        <f t="shared" si="6"/>
        <v>4</v>
      </c>
      <c r="G27" s="7">
        <f t="shared" si="2"/>
        <v>4</v>
      </c>
      <c r="H27" s="2"/>
      <c r="I27" s="11" t="str">
        <f t="shared" si="7"/>
        <v/>
      </c>
      <c r="J27" s="4" t="str">
        <f t="shared" si="8"/>
        <v/>
      </c>
      <c r="K27" s="5" t="str">
        <f>IF(AND(B27&lt;6,F27&lt;3),"am",IF(B27&lt;6,"pm",""))</f>
        <v>pm</v>
      </c>
      <c r="L27" s="79"/>
      <c r="M27" s="18"/>
      <c r="N27" s="58" t="str">
        <f t="shared" si="3"/>
        <v/>
      </c>
    </row>
    <row r="28" spans="1:14" ht="12.95">
      <c r="A28" s="10">
        <f t="shared" si="4"/>
        <v>43351</v>
      </c>
      <c r="B28" s="7">
        <f t="shared" si="0"/>
        <v>6</v>
      </c>
      <c r="C28" s="7" t="str">
        <f t="shared" si="9"/>
        <v>Saturday</v>
      </c>
      <c r="D28" s="7" t="str">
        <f t="shared" si="1"/>
        <v>no</v>
      </c>
      <c r="E28" s="7">
        <f t="shared" si="5"/>
        <v>1</v>
      </c>
      <c r="F28" s="7">
        <f t="shared" si="6"/>
        <v>1</v>
      </c>
      <c r="G28" s="7">
        <f t="shared" si="2"/>
        <v>4</v>
      </c>
      <c r="H28" s="2"/>
      <c r="I28" s="11">
        <f t="shared" si="7"/>
        <v>43351</v>
      </c>
      <c r="J28" s="4" t="str">
        <f t="shared" si="8"/>
        <v>Saturday</v>
      </c>
      <c r="K28" s="5"/>
      <c r="L28" s="79"/>
      <c r="M28" s="18"/>
      <c r="N28" s="58" t="str">
        <f t="shared" si="3"/>
        <v/>
      </c>
    </row>
    <row r="29" spans="1:14" ht="12.95">
      <c r="A29" s="10">
        <f t="shared" si="4"/>
        <v>43352</v>
      </c>
      <c r="B29" s="7">
        <f t="shared" si="0"/>
        <v>7</v>
      </c>
      <c r="C29" s="7" t="str">
        <f t="shared" si="9"/>
        <v>Sunday</v>
      </c>
      <c r="D29" s="7" t="str">
        <f t="shared" si="1"/>
        <v>no</v>
      </c>
      <c r="E29" s="7">
        <f t="shared" si="5"/>
        <v>2</v>
      </c>
      <c r="F29" s="7">
        <f t="shared" si="6"/>
        <v>1</v>
      </c>
      <c r="G29" s="7">
        <f t="shared" si="2"/>
        <v>4</v>
      </c>
      <c r="H29" s="2"/>
      <c r="I29" s="11">
        <f t="shared" si="7"/>
        <v>43352</v>
      </c>
      <c r="J29" s="4" t="str">
        <f t="shared" si="8"/>
        <v>Sunday</v>
      </c>
      <c r="K29" s="5" t="str">
        <f>IF(AND(B29&lt;6,F29&lt;3),"am",IF(B29&lt;6,"pm",""))</f>
        <v/>
      </c>
      <c r="L29" s="79"/>
      <c r="M29" s="18"/>
      <c r="N29" s="58" t="str">
        <f t="shared" si="3"/>
        <v/>
      </c>
    </row>
    <row r="30" spans="1:14" ht="12.95">
      <c r="A30" s="10">
        <f t="shared" si="4"/>
        <v>43352</v>
      </c>
      <c r="B30" s="7">
        <f t="shared" si="0"/>
        <v>7</v>
      </c>
      <c r="C30" s="7" t="str">
        <f t="shared" si="9"/>
        <v>Sunday</v>
      </c>
      <c r="D30" s="7" t="str">
        <f t="shared" si="1"/>
        <v>yes</v>
      </c>
      <c r="E30" s="7">
        <f t="shared" si="5"/>
        <v>2</v>
      </c>
      <c r="F30" s="7">
        <f t="shared" si="6"/>
        <v>2</v>
      </c>
      <c r="G30" s="7" t="str">
        <f t="shared" si="2"/>
        <v/>
      </c>
      <c r="H30" s="2"/>
      <c r="I30" s="11" t="str">
        <f t="shared" si="7"/>
        <v/>
      </c>
      <c r="J30" s="4" t="str">
        <f t="shared" si="8"/>
        <v/>
      </c>
      <c r="K30" s="5"/>
      <c r="L30" s="79"/>
      <c r="M30" s="18"/>
      <c r="N30" s="58" t="str">
        <f t="shared" si="3"/>
        <v/>
      </c>
    </row>
    <row r="31" spans="1:14" ht="12.95">
      <c r="A31" s="10">
        <f t="shared" si="4"/>
        <v>43353</v>
      </c>
      <c r="B31" s="7">
        <f t="shared" si="0"/>
        <v>1</v>
      </c>
      <c r="C31" s="7" t="str">
        <f t="shared" si="9"/>
        <v>Monday</v>
      </c>
      <c r="D31" s="7" t="str">
        <f t="shared" si="1"/>
        <v>no</v>
      </c>
      <c r="E31" s="7">
        <f t="shared" si="5"/>
        <v>4</v>
      </c>
      <c r="F31" s="7">
        <f t="shared" si="6"/>
        <v>1</v>
      </c>
      <c r="G31" s="7">
        <f t="shared" si="2"/>
        <v>1</v>
      </c>
      <c r="H31" s="2"/>
      <c r="I31" s="11">
        <f t="shared" si="7"/>
        <v>43353</v>
      </c>
      <c r="J31" s="4" t="str">
        <f t="shared" si="8"/>
        <v>Monday</v>
      </c>
      <c r="K31" s="5" t="str">
        <f>IF(AND(B31&lt;6,F31&lt;3),"am",IF(B31&lt;6,"pm",""))</f>
        <v>am</v>
      </c>
      <c r="L31" s="79"/>
      <c r="M31" s="18"/>
      <c r="N31" s="58" t="str">
        <f t="shared" si="3"/>
        <v/>
      </c>
    </row>
    <row r="32" spans="1:14" ht="12.95">
      <c r="A32" s="10">
        <f t="shared" si="4"/>
        <v>43353</v>
      </c>
      <c r="B32" s="7">
        <f t="shared" si="0"/>
        <v>1</v>
      </c>
      <c r="C32" s="7" t="str">
        <f t="shared" si="9"/>
        <v>Monday</v>
      </c>
      <c r="D32" s="7" t="str">
        <f t="shared" si="1"/>
        <v>no</v>
      </c>
      <c r="E32" s="7">
        <f t="shared" si="5"/>
        <v>4</v>
      </c>
      <c r="F32" s="7">
        <f t="shared" si="6"/>
        <v>2</v>
      </c>
      <c r="G32" s="7">
        <f t="shared" si="2"/>
        <v>2</v>
      </c>
      <c r="H32" s="2"/>
      <c r="I32" s="11" t="str">
        <f t="shared" si="7"/>
        <v/>
      </c>
      <c r="J32" s="4" t="str">
        <f t="shared" si="8"/>
        <v/>
      </c>
      <c r="K32" s="5"/>
      <c r="L32" s="79"/>
      <c r="M32" s="18"/>
      <c r="N32" s="58" t="str">
        <f t="shared" si="3"/>
        <v/>
      </c>
    </row>
    <row r="33" spans="1:14" ht="12.95">
      <c r="A33" s="10">
        <f t="shared" si="4"/>
        <v>43353</v>
      </c>
      <c r="B33" s="7">
        <f t="shared" si="0"/>
        <v>1</v>
      </c>
      <c r="C33" s="7" t="str">
        <f t="shared" si="9"/>
        <v>Monday</v>
      </c>
      <c r="D33" s="7" t="str">
        <f t="shared" si="1"/>
        <v>no</v>
      </c>
      <c r="E33" s="7">
        <f t="shared" si="5"/>
        <v>4</v>
      </c>
      <c r="F33" s="7">
        <f t="shared" si="6"/>
        <v>3</v>
      </c>
      <c r="G33" s="7">
        <f t="shared" si="2"/>
        <v>3</v>
      </c>
      <c r="H33" s="2"/>
      <c r="I33" s="11" t="str">
        <f t="shared" si="7"/>
        <v/>
      </c>
      <c r="J33" s="4" t="str">
        <f t="shared" si="8"/>
        <v/>
      </c>
      <c r="K33" s="5" t="str">
        <f>IF(AND(B33&lt;6,F33&lt;3),"am",IF(B33&lt;6,"pm",""))</f>
        <v>pm</v>
      </c>
      <c r="L33" s="79"/>
      <c r="M33" s="18"/>
      <c r="N33" s="58" t="str">
        <f t="shared" si="3"/>
        <v/>
      </c>
    </row>
    <row r="34" spans="1:14" ht="12.95">
      <c r="A34" s="10">
        <f t="shared" si="4"/>
        <v>43353</v>
      </c>
      <c r="B34" s="7">
        <f t="shared" si="0"/>
        <v>1</v>
      </c>
      <c r="C34" s="7" t="str">
        <f t="shared" si="9"/>
        <v>Monday</v>
      </c>
      <c r="D34" s="7" t="str">
        <f t="shared" si="1"/>
        <v>no</v>
      </c>
      <c r="E34" s="7">
        <f t="shared" si="5"/>
        <v>4</v>
      </c>
      <c r="F34" s="7">
        <f t="shared" si="6"/>
        <v>4</v>
      </c>
      <c r="G34" s="7">
        <f t="shared" si="2"/>
        <v>4</v>
      </c>
      <c r="H34" s="2"/>
      <c r="I34" s="11" t="str">
        <f t="shared" si="7"/>
        <v/>
      </c>
      <c r="J34" s="4" t="str">
        <f t="shared" si="8"/>
        <v/>
      </c>
      <c r="K34" s="5"/>
      <c r="L34" s="79"/>
      <c r="M34" s="18"/>
      <c r="N34" s="58" t="str">
        <f t="shared" si="3"/>
        <v/>
      </c>
    </row>
    <row r="35" spans="1:14" ht="12.95">
      <c r="A35" s="10">
        <f t="shared" si="4"/>
        <v>43354</v>
      </c>
      <c r="B35" s="7">
        <f t="shared" si="0"/>
        <v>2</v>
      </c>
      <c r="C35" s="7" t="str">
        <f t="shared" si="9"/>
        <v>Tuesday</v>
      </c>
      <c r="D35" s="7" t="str">
        <f t="shared" si="1"/>
        <v>no</v>
      </c>
      <c r="E35" s="7">
        <f t="shared" si="5"/>
        <v>4</v>
      </c>
      <c r="F35" s="7">
        <f t="shared" si="6"/>
        <v>1</v>
      </c>
      <c r="G35" s="7">
        <f t="shared" si="2"/>
        <v>1</v>
      </c>
      <c r="H35" s="2"/>
      <c r="I35" s="11">
        <f t="shared" si="7"/>
        <v>43354</v>
      </c>
      <c r="J35" s="4" t="str">
        <f t="shared" si="8"/>
        <v>Tuesday</v>
      </c>
      <c r="K35" s="5" t="str">
        <f>IF(AND(B35&lt;6,F35&lt;3),"am",IF(B35&lt;6,"pm",""))</f>
        <v>am</v>
      </c>
      <c r="L35" s="79"/>
      <c r="M35" s="18"/>
      <c r="N35" s="58" t="str">
        <f t="shared" si="3"/>
        <v/>
      </c>
    </row>
    <row r="36" spans="1:14" ht="12.95">
      <c r="A36" s="10">
        <f t="shared" si="4"/>
        <v>43354</v>
      </c>
      <c r="B36" s="7">
        <f t="shared" si="0"/>
        <v>2</v>
      </c>
      <c r="C36" s="7" t="str">
        <f t="shared" si="9"/>
        <v>Tuesday</v>
      </c>
      <c r="D36" s="7" t="str">
        <f t="shared" si="1"/>
        <v>no</v>
      </c>
      <c r="E36" s="7">
        <f t="shared" si="5"/>
        <v>4</v>
      </c>
      <c r="F36" s="7">
        <f t="shared" si="6"/>
        <v>2</v>
      </c>
      <c r="G36" s="7">
        <f t="shared" si="2"/>
        <v>2</v>
      </c>
      <c r="H36" s="2"/>
      <c r="I36" s="11" t="str">
        <f t="shared" si="7"/>
        <v/>
      </c>
      <c r="J36" s="4" t="str">
        <f t="shared" si="8"/>
        <v/>
      </c>
      <c r="K36" s="5"/>
      <c r="L36" s="79"/>
      <c r="M36" s="18"/>
      <c r="N36" s="58" t="str">
        <f t="shared" si="3"/>
        <v/>
      </c>
    </row>
    <row r="37" spans="1:14" ht="12.95">
      <c r="A37" s="10">
        <f t="shared" si="4"/>
        <v>43354</v>
      </c>
      <c r="B37" s="7">
        <f t="shared" si="0"/>
        <v>2</v>
      </c>
      <c r="C37" s="7" t="str">
        <f t="shared" si="9"/>
        <v>Tuesday</v>
      </c>
      <c r="D37" s="7" t="str">
        <f t="shared" si="1"/>
        <v>no</v>
      </c>
      <c r="E37" s="7">
        <f t="shared" si="5"/>
        <v>4</v>
      </c>
      <c r="F37" s="7">
        <f t="shared" si="6"/>
        <v>3</v>
      </c>
      <c r="G37" s="7">
        <f t="shared" si="2"/>
        <v>3</v>
      </c>
      <c r="H37" s="2"/>
      <c r="I37" s="11" t="str">
        <f t="shared" si="7"/>
        <v/>
      </c>
      <c r="J37" s="4" t="str">
        <f t="shared" si="8"/>
        <v/>
      </c>
      <c r="K37" s="5" t="str">
        <f>IF(AND(B37&lt;6,F37&lt;3),"am",IF(B37&lt;6,"pm",""))</f>
        <v>pm</v>
      </c>
      <c r="L37" s="79"/>
      <c r="M37" s="18"/>
      <c r="N37" s="58" t="str">
        <f t="shared" si="3"/>
        <v/>
      </c>
    </row>
    <row r="38" spans="1:14" ht="12.95">
      <c r="A38" s="10">
        <f t="shared" si="4"/>
        <v>43354</v>
      </c>
      <c r="B38" s="7">
        <f t="shared" si="0"/>
        <v>2</v>
      </c>
      <c r="C38" s="7" t="str">
        <f t="shared" si="9"/>
        <v>Tuesday</v>
      </c>
      <c r="D38" s="7" t="str">
        <f t="shared" si="1"/>
        <v>no</v>
      </c>
      <c r="E38" s="7">
        <f t="shared" si="5"/>
        <v>4</v>
      </c>
      <c r="F38" s="7">
        <f t="shared" si="6"/>
        <v>4</v>
      </c>
      <c r="G38" s="7">
        <f t="shared" si="2"/>
        <v>4</v>
      </c>
      <c r="H38" s="2"/>
      <c r="I38" s="11" t="str">
        <f t="shared" si="7"/>
        <v/>
      </c>
      <c r="J38" s="4" t="str">
        <f t="shared" si="8"/>
        <v/>
      </c>
      <c r="K38" s="5"/>
      <c r="L38" s="79"/>
      <c r="M38" s="18"/>
      <c r="N38" s="58" t="str">
        <f t="shared" si="3"/>
        <v/>
      </c>
    </row>
    <row r="39" spans="1:14" ht="12.95">
      <c r="A39" s="10">
        <f t="shared" si="4"/>
        <v>43355</v>
      </c>
      <c r="B39" s="7">
        <f t="shared" si="0"/>
        <v>3</v>
      </c>
      <c r="C39" s="7" t="str">
        <f t="shared" si="9"/>
        <v>Wednesday</v>
      </c>
      <c r="D39" s="7" t="str">
        <f t="shared" si="1"/>
        <v>no</v>
      </c>
      <c r="E39" s="7">
        <f t="shared" si="5"/>
        <v>4</v>
      </c>
      <c r="F39" s="7">
        <f t="shared" si="6"/>
        <v>1</v>
      </c>
      <c r="G39" s="7">
        <f t="shared" si="2"/>
        <v>1</v>
      </c>
      <c r="H39" s="2"/>
      <c r="I39" s="11">
        <f t="shared" si="7"/>
        <v>43355</v>
      </c>
      <c r="J39" s="4" t="str">
        <f t="shared" si="8"/>
        <v>Wednesday</v>
      </c>
      <c r="K39" s="5" t="str">
        <f>IF(AND(B39&lt;6,F39&lt;3),"am",IF(B39&lt;6,"pm",""))</f>
        <v>am</v>
      </c>
      <c r="L39" s="79"/>
      <c r="M39" s="18"/>
      <c r="N39" s="58" t="str">
        <f t="shared" si="3"/>
        <v/>
      </c>
    </row>
    <row r="40" spans="1:14" ht="12.95">
      <c r="A40" s="10">
        <f t="shared" si="4"/>
        <v>43355</v>
      </c>
      <c r="B40" s="7">
        <f t="shared" si="0"/>
        <v>3</v>
      </c>
      <c r="C40" s="7" t="str">
        <f t="shared" si="9"/>
        <v>Wednesday</v>
      </c>
      <c r="D40" s="7" t="str">
        <f t="shared" si="1"/>
        <v>no</v>
      </c>
      <c r="E40" s="7">
        <f t="shared" si="5"/>
        <v>4</v>
      </c>
      <c r="F40" s="7">
        <f t="shared" si="6"/>
        <v>2</v>
      </c>
      <c r="G40" s="7">
        <f t="shared" si="2"/>
        <v>2</v>
      </c>
      <c r="H40" s="2"/>
      <c r="I40" s="11" t="str">
        <f t="shared" si="7"/>
        <v/>
      </c>
      <c r="J40" s="4" t="str">
        <f t="shared" si="8"/>
        <v/>
      </c>
      <c r="K40" s="5"/>
      <c r="L40" s="79"/>
      <c r="M40" s="18"/>
      <c r="N40" s="58" t="str">
        <f t="shared" si="3"/>
        <v/>
      </c>
    </row>
    <row r="41" spans="1:14" ht="12.95">
      <c r="A41" s="10">
        <f t="shared" si="4"/>
        <v>43355</v>
      </c>
      <c r="B41" s="7">
        <f t="shared" si="0"/>
        <v>3</v>
      </c>
      <c r="C41" s="7" t="str">
        <f t="shared" si="9"/>
        <v>Wednesday</v>
      </c>
      <c r="D41" s="7" t="str">
        <f t="shared" si="1"/>
        <v>no</v>
      </c>
      <c r="E41" s="7">
        <f t="shared" si="5"/>
        <v>4</v>
      </c>
      <c r="F41" s="7">
        <f t="shared" si="6"/>
        <v>3</v>
      </c>
      <c r="G41" s="7">
        <f t="shared" si="2"/>
        <v>3</v>
      </c>
      <c r="H41" s="2"/>
      <c r="I41" s="11" t="str">
        <f t="shared" si="7"/>
        <v/>
      </c>
      <c r="J41" s="4" t="str">
        <f t="shared" si="8"/>
        <v/>
      </c>
      <c r="K41" s="5" t="str">
        <f>IF(AND(B41&lt;6,F41&lt;3),"am",IF(B41&lt;6,"pm",""))</f>
        <v>pm</v>
      </c>
      <c r="L41" s="79"/>
      <c r="M41" s="18"/>
      <c r="N41" s="58" t="str">
        <f t="shared" si="3"/>
        <v/>
      </c>
    </row>
    <row r="42" spans="1:14" ht="12.95">
      <c r="A42" s="10">
        <f t="shared" si="4"/>
        <v>43355</v>
      </c>
      <c r="B42" s="7">
        <f t="shared" si="0"/>
        <v>3</v>
      </c>
      <c r="C42" s="7" t="str">
        <f t="shared" si="9"/>
        <v>Wednesday</v>
      </c>
      <c r="D42" s="7" t="str">
        <f t="shared" si="1"/>
        <v>no</v>
      </c>
      <c r="E42" s="7">
        <f t="shared" si="5"/>
        <v>4</v>
      </c>
      <c r="F42" s="7">
        <f t="shared" si="6"/>
        <v>4</v>
      </c>
      <c r="G42" s="7">
        <f t="shared" si="2"/>
        <v>4</v>
      </c>
      <c r="H42" s="2"/>
      <c r="I42" s="11" t="str">
        <f t="shared" si="7"/>
        <v/>
      </c>
      <c r="J42" s="4" t="str">
        <f t="shared" si="8"/>
        <v/>
      </c>
      <c r="K42" s="5"/>
      <c r="L42" s="79"/>
      <c r="M42" s="18"/>
      <c r="N42" s="58" t="str">
        <f t="shared" si="3"/>
        <v/>
      </c>
    </row>
    <row r="43" spans="1:14" ht="12.95">
      <c r="A43" s="10">
        <f t="shared" si="4"/>
        <v>43356</v>
      </c>
      <c r="B43" s="7">
        <f t="shared" si="0"/>
        <v>4</v>
      </c>
      <c r="C43" s="7" t="str">
        <f t="shared" si="9"/>
        <v>Thursday</v>
      </c>
      <c r="D43" s="7" t="str">
        <f t="shared" si="1"/>
        <v>no</v>
      </c>
      <c r="E43" s="7">
        <f t="shared" si="5"/>
        <v>4</v>
      </c>
      <c r="F43" s="7">
        <f t="shared" si="6"/>
        <v>1</v>
      </c>
      <c r="G43" s="7">
        <f t="shared" si="2"/>
        <v>1</v>
      </c>
      <c r="H43" s="2"/>
      <c r="I43" s="11">
        <f t="shared" si="7"/>
        <v>43356</v>
      </c>
      <c r="J43" s="4" t="str">
        <f t="shared" si="8"/>
        <v>Thursday</v>
      </c>
      <c r="K43" s="5" t="str">
        <f>IF(AND(B43&lt;6,F43&lt;3),"am",IF(B43&lt;6,"pm",""))</f>
        <v>am</v>
      </c>
      <c r="L43" s="79"/>
      <c r="M43" s="18"/>
      <c r="N43" s="58" t="str">
        <f t="shared" si="3"/>
        <v/>
      </c>
    </row>
    <row r="44" spans="1:14" ht="12.95">
      <c r="A44" s="10">
        <f t="shared" si="4"/>
        <v>43356</v>
      </c>
      <c r="B44" s="7">
        <f t="shared" si="0"/>
        <v>4</v>
      </c>
      <c r="C44" s="7" t="str">
        <f t="shared" si="9"/>
        <v>Thursday</v>
      </c>
      <c r="D44" s="7" t="str">
        <f t="shared" si="1"/>
        <v>no</v>
      </c>
      <c r="E44" s="7">
        <f t="shared" si="5"/>
        <v>4</v>
      </c>
      <c r="F44" s="7">
        <f t="shared" si="6"/>
        <v>2</v>
      </c>
      <c r="G44" s="7">
        <f t="shared" si="2"/>
        <v>2</v>
      </c>
      <c r="H44" s="2"/>
      <c r="I44" s="11" t="str">
        <f t="shared" si="7"/>
        <v/>
      </c>
      <c r="J44" s="4" t="str">
        <f t="shared" si="8"/>
        <v/>
      </c>
      <c r="K44" s="5"/>
      <c r="L44" s="79"/>
      <c r="M44" s="18"/>
      <c r="N44" s="58" t="str">
        <f t="shared" ref="N44" si="10">IF(M44="","",VLOOKUP(M44,comps,4,FALSE))</f>
        <v/>
      </c>
    </row>
    <row r="45" spans="1:14" ht="12.95">
      <c r="A45" s="10">
        <f t="shared" si="4"/>
        <v>43356</v>
      </c>
      <c r="B45" s="7">
        <f t="shared" si="0"/>
        <v>4</v>
      </c>
      <c r="C45" s="7" t="str">
        <f t="shared" si="9"/>
        <v>Thursday</v>
      </c>
      <c r="D45" s="7" t="str">
        <f t="shared" si="1"/>
        <v>no</v>
      </c>
      <c r="E45" s="7">
        <f t="shared" si="5"/>
        <v>4</v>
      </c>
      <c r="F45" s="7">
        <f t="shared" si="6"/>
        <v>3</v>
      </c>
      <c r="G45" s="7">
        <f t="shared" si="2"/>
        <v>3</v>
      </c>
      <c r="H45" s="2"/>
      <c r="I45" s="11" t="str">
        <f t="shared" si="7"/>
        <v/>
      </c>
      <c r="J45" s="4" t="str">
        <f t="shared" si="8"/>
        <v/>
      </c>
      <c r="K45" s="5" t="str">
        <f>IF(AND(B45&lt;6,F45&lt;3),"am",IF(B45&lt;6,"pm",""))</f>
        <v>pm</v>
      </c>
      <c r="L45" s="79"/>
      <c r="M45" s="18"/>
      <c r="N45" s="58" t="str">
        <f t="shared" si="3"/>
        <v/>
      </c>
    </row>
    <row r="46" spans="1:14" ht="12.95">
      <c r="A46" s="10">
        <f t="shared" si="4"/>
        <v>43356</v>
      </c>
      <c r="B46" s="7">
        <f t="shared" si="0"/>
        <v>4</v>
      </c>
      <c r="C46" s="7" t="str">
        <f t="shared" si="9"/>
        <v>Thursday</v>
      </c>
      <c r="D46" s="7" t="str">
        <f t="shared" si="1"/>
        <v>no</v>
      </c>
      <c r="E46" s="7">
        <f t="shared" si="5"/>
        <v>4</v>
      </c>
      <c r="F46" s="7">
        <f t="shared" si="6"/>
        <v>4</v>
      </c>
      <c r="G46" s="7">
        <f t="shared" si="2"/>
        <v>4</v>
      </c>
      <c r="H46" s="2"/>
      <c r="I46" s="11" t="str">
        <f t="shared" si="7"/>
        <v/>
      </c>
      <c r="J46" s="4" t="str">
        <f t="shared" si="8"/>
        <v/>
      </c>
      <c r="K46" s="5" t="str">
        <f>IF(AND(B46&lt;6,F46&lt;3),"am",IF(B46&lt;6,"pm",""))</f>
        <v>pm</v>
      </c>
      <c r="L46" s="79"/>
      <c r="M46" s="18"/>
      <c r="N46" s="58" t="str">
        <f t="shared" si="3"/>
        <v/>
      </c>
    </row>
    <row r="47" spans="1:14" ht="12.95">
      <c r="A47" s="10">
        <f t="shared" si="4"/>
        <v>43357</v>
      </c>
      <c r="B47" s="7">
        <f t="shared" si="0"/>
        <v>5</v>
      </c>
      <c r="C47" s="7" t="str">
        <f t="shared" si="9"/>
        <v>Friday</v>
      </c>
      <c r="D47" s="7" t="str">
        <f t="shared" si="1"/>
        <v>no</v>
      </c>
      <c r="E47" s="7">
        <f t="shared" si="5"/>
        <v>4</v>
      </c>
      <c r="F47" s="7">
        <f t="shared" si="6"/>
        <v>1</v>
      </c>
      <c r="G47" s="7">
        <f t="shared" si="2"/>
        <v>1</v>
      </c>
      <c r="H47" s="2"/>
      <c r="I47" s="11">
        <f t="shared" si="7"/>
        <v>43357</v>
      </c>
      <c r="J47" s="4" t="str">
        <f t="shared" si="8"/>
        <v>Friday</v>
      </c>
      <c r="K47" s="5"/>
      <c r="L47" s="79"/>
      <c r="M47" s="18"/>
      <c r="N47" s="58" t="str">
        <f t="shared" si="3"/>
        <v/>
      </c>
    </row>
    <row r="48" spans="1:14" ht="12.95">
      <c r="A48" s="10">
        <f t="shared" si="4"/>
        <v>43357</v>
      </c>
      <c r="B48" s="7">
        <f t="shared" si="0"/>
        <v>5</v>
      </c>
      <c r="C48" s="7" t="str">
        <f t="shared" si="9"/>
        <v>Friday</v>
      </c>
      <c r="D48" s="7" t="str">
        <f t="shared" si="1"/>
        <v>no</v>
      </c>
      <c r="E48" s="7">
        <f t="shared" si="5"/>
        <v>4</v>
      </c>
      <c r="F48" s="7">
        <f t="shared" si="6"/>
        <v>2</v>
      </c>
      <c r="G48" s="7">
        <f t="shared" si="2"/>
        <v>2</v>
      </c>
      <c r="H48" s="2"/>
      <c r="I48" s="11" t="str">
        <f t="shared" si="7"/>
        <v/>
      </c>
      <c r="J48" s="4" t="str">
        <f t="shared" si="8"/>
        <v/>
      </c>
      <c r="K48" s="5" t="str">
        <f>IF(AND(B48&lt;6,F48&lt;3),"am",IF(B48&lt;6,"pm",""))</f>
        <v>am</v>
      </c>
      <c r="L48" s="79"/>
      <c r="M48" s="18"/>
      <c r="N48" s="58" t="str">
        <f t="shared" si="3"/>
        <v/>
      </c>
    </row>
    <row r="49" spans="1:14" ht="12.95">
      <c r="A49" s="10">
        <f t="shared" si="4"/>
        <v>43357</v>
      </c>
      <c r="B49" s="7">
        <f t="shared" si="0"/>
        <v>5</v>
      </c>
      <c r="C49" s="7" t="str">
        <f t="shared" si="9"/>
        <v>Friday</v>
      </c>
      <c r="D49" s="7" t="str">
        <f t="shared" si="1"/>
        <v>no</v>
      </c>
      <c r="E49" s="7">
        <f t="shared" si="5"/>
        <v>4</v>
      </c>
      <c r="F49" s="7">
        <f t="shared" si="6"/>
        <v>3</v>
      </c>
      <c r="G49" s="7">
        <f t="shared" si="2"/>
        <v>3</v>
      </c>
      <c r="H49" s="2"/>
      <c r="I49" s="11" t="str">
        <f t="shared" si="7"/>
        <v/>
      </c>
      <c r="J49" s="4" t="str">
        <f t="shared" si="8"/>
        <v/>
      </c>
      <c r="K49" s="5"/>
      <c r="L49" s="79"/>
      <c r="M49" s="18"/>
      <c r="N49" s="58" t="str">
        <f t="shared" si="3"/>
        <v/>
      </c>
    </row>
    <row r="50" spans="1:14" ht="12.95">
      <c r="A50" s="10">
        <f t="shared" si="4"/>
        <v>43357</v>
      </c>
      <c r="B50" s="7">
        <f t="shared" si="0"/>
        <v>5</v>
      </c>
      <c r="C50" s="7" t="str">
        <f t="shared" si="9"/>
        <v>Friday</v>
      </c>
      <c r="D50" s="7" t="str">
        <f t="shared" si="1"/>
        <v>no</v>
      </c>
      <c r="E50" s="7">
        <f t="shared" si="5"/>
        <v>4</v>
      </c>
      <c r="F50" s="7">
        <f t="shared" si="6"/>
        <v>4</v>
      </c>
      <c r="G50" s="7">
        <f t="shared" si="2"/>
        <v>4</v>
      </c>
      <c r="H50" s="2"/>
      <c r="I50" s="11" t="str">
        <f t="shared" si="7"/>
        <v/>
      </c>
      <c r="J50" s="4" t="str">
        <f t="shared" si="8"/>
        <v/>
      </c>
      <c r="K50" s="5" t="str">
        <f>IF(AND(B50&lt;6,F50&lt;3),"am",IF(B50&lt;6,"pm",""))</f>
        <v>pm</v>
      </c>
      <c r="L50" s="79"/>
      <c r="M50" s="18"/>
      <c r="N50" s="58" t="str">
        <f t="shared" si="3"/>
        <v/>
      </c>
    </row>
    <row r="51" spans="1:14" ht="12.95">
      <c r="A51" s="10">
        <f t="shared" si="4"/>
        <v>43358</v>
      </c>
      <c r="B51" s="7">
        <f t="shared" si="0"/>
        <v>6</v>
      </c>
      <c r="C51" s="7" t="str">
        <f t="shared" si="9"/>
        <v>Saturday</v>
      </c>
      <c r="D51" s="7" t="str">
        <f t="shared" si="1"/>
        <v>no</v>
      </c>
      <c r="E51" s="7">
        <f t="shared" si="5"/>
        <v>1</v>
      </c>
      <c r="F51" s="7">
        <f t="shared" si="6"/>
        <v>1</v>
      </c>
      <c r="G51" s="7">
        <f t="shared" si="2"/>
        <v>4</v>
      </c>
      <c r="H51" s="2"/>
      <c r="I51" s="11">
        <f t="shared" si="7"/>
        <v>43358</v>
      </c>
      <c r="J51" s="4" t="str">
        <f t="shared" si="8"/>
        <v>Saturday</v>
      </c>
      <c r="K51" s="5"/>
      <c r="L51" s="79"/>
      <c r="M51" s="18"/>
      <c r="N51" s="58" t="str">
        <f t="shared" si="3"/>
        <v/>
      </c>
    </row>
    <row r="52" spans="1:14" ht="12.95">
      <c r="A52" s="10">
        <f t="shared" si="4"/>
        <v>43359</v>
      </c>
      <c r="B52" s="7">
        <f t="shared" si="0"/>
        <v>7</v>
      </c>
      <c r="C52" s="7" t="str">
        <f t="shared" si="9"/>
        <v>Sunday</v>
      </c>
      <c r="D52" s="7" t="str">
        <f t="shared" si="1"/>
        <v>no</v>
      </c>
      <c r="E52" s="7">
        <f t="shared" si="5"/>
        <v>2</v>
      </c>
      <c r="F52" s="7">
        <f t="shared" si="6"/>
        <v>1</v>
      </c>
      <c r="G52" s="7">
        <f t="shared" si="2"/>
        <v>4</v>
      </c>
      <c r="H52" s="2"/>
      <c r="I52" s="11">
        <f t="shared" si="7"/>
        <v>43359</v>
      </c>
      <c r="J52" s="4" t="str">
        <f t="shared" si="8"/>
        <v>Sunday</v>
      </c>
      <c r="K52" s="5" t="str">
        <f>IF(AND(B52&lt;6,F52&lt;3),"am",IF(B52&lt;6,"pm",""))</f>
        <v/>
      </c>
      <c r="L52" s="79"/>
      <c r="M52" s="18"/>
      <c r="N52" s="58" t="str">
        <f t="shared" si="3"/>
        <v/>
      </c>
    </row>
    <row r="53" spans="1:14" ht="12.95">
      <c r="A53" s="10">
        <f t="shared" si="4"/>
        <v>43359</v>
      </c>
      <c r="B53" s="7">
        <f t="shared" si="0"/>
        <v>7</v>
      </c>
      <c r="C53" s="7" t="str">
        <f t="shared" si="9"/>
        <v>Sunday</v>
      </c>
      <c r="D53" s="7" t="str">
        <f t="shared" si="1"/>
        <v>yes</v>
      </c>
      <c r="E53" s="7">
        <f t="shared" si="5"/>
        <v>2</v>
      </c>
      <c r="F53" s="7">
        <f t="shared" si="6"/>
        <v>2</v>
      </c>
      <c r="G53" s="7" t="str">
        <f t="shared" si="2"/>
        <v/>
      </c>
      <c r="H53" s="2"/>
      <c r="I53" s="11" t="str">
        <f t="shared" si="7"/>
        <v/>
      </c>
      <c r="J53" s="4" t="str">
        <f t="shared" si="8"/>
        <v/>
      </c>
      <c r="K53" s="5"/>
      <c r="L53" s="79"/>
      <c r="M53" s="18"/>
      <c r="N53" s="58" t="str">
        <f t="shared" si="3"/>
        <v/>
      </c>
    </row>
    <row r="54" spans="1:14" ht="12.95">
      <c r="A54" s="10">
        <f t="shared" si="4"/>
        <v>43360</v>
      </c>
      <c r="B54" s="7">
        <f t="shared" si="0"/>
        <v>1</v>
      </c>
      <c r="C54" s="7" t="str">
        <f t="shared" si="9"/>
        <v>Monday</v>
      </c>
      <c r="D54" s="7" t="str">
        <f t="shared" si="1"/>
        <v>no</v>
      </c>
      <c r="E54" s="7">
        <f t="shared" si="5"/>
        <v>4</v>
      </c>
      <c r="F54" s="7">
        <f t="shared" si="6"/>
        <v>1</v>
      </c>
      <c r="G54" s="7">
        <f t="shared" si="2"/>
        <v>1</v>
      </c>
      <c r="H54" s="2"/>
      <c r="I54" s="11">
        <f t="shared" si="7"/>
        <v>43360</v>
      </c>
      <c r="J54" s="4" t="str">
        <f t="shared" si="8"/>
        <v>Monday</v>
      </c>
      <c r="K54" s="5" t="str">
        <f>IF(AND(B54&lt;6,F54&lt;3),"am",IF(B54&lt;6,"pm",""))</f>
        <v>am</v>
      </c>
      <c r="L54" s="79"/>
      <c r="M54" s="18"/>
      <c r="N54" s="58" t="str">
        <f t="shared" si="3"/>
        <v/>
      </c>
    </row>
    <row r="55" spans="1:14" ht="12.95">
      <c r="A55" s="10">
        <f t="shared" si="4"/>
        <v>43360</v>
      </c>
      <c r="B55" s="7">
        <f t="shared" si="0"/>
        <v>1</v>
      </c>
      <c r="C55" s="7" t="str">
        <f t="shared" si="9"/>
        <v>Monday</v>
      </c>
      <c r="D55" s="7" t="str">
        <f t="shared" si="1"/>
        <v>no</v>
      </c>
      <c r="E55" s="7">
        <f t="shared" si="5"/>
        <v>4</v>
      </c>
      <c r="F55" s="7">
        <f t="shared" si="6"/>
        <v>2</v>
      </c>
      <c r="G55" s="7">
        <f t="shared" si="2"/>
        <v>2</v>
      </c>
      <c r="H55" s="2"/>
      <c r="I55" s="11" t="str">
        <f t="shared" si="7"/>
        <v/>
      </c>
      <c r="J55" s="4" t="str">
        <f t="shared" si="8"/>
        <v/>
      </c>
      <c r="K55" s="5"/>
      <c r="L55" s="79"/>
      <c r="M55" s="18"/>
      <c r="N55" s="58" t="str">
        <f t="shared" si="3"/>
        <v/>
      </c>
    </row>
    <row r="56" spans="1:14" ht="12.95">
      <c r="A56" s="10">
        <f t="shared" si="4"/>
        <v>43360</v>
      </c>
      <c r="B56" s="7">
        <f t="shared" si="0"/>
        <v>1</v>
      </c>
      <c r="C56" s="7" t="str">
        <f t="shared" si="9"/>
        <v>Monday</v>
      </c>
      <c r="D56" s="7" t="str">
        <f t="shared" si="1"/>
        <v>no</v>
      </c>
      <c r="E56" s="7">
        <f t="shared" si="5"/>
        <v>4</v>
      </c>
      <c r="F56" s="7">
        <f t="shared" si="6"/>
        <v>3</v>
      </c>
      <c r="G56" s="7">
        <f t="shared" si="2"/>
        <v>3</v>
      </c>
      <c r="H56" s="2"/>
      <c r="I56" s="11" t="str">
        <f t="shared" si="7"/>
        <v/>
      </c>
      <c r="J56" s="4" t="str">
        <f t="shared" si="8"/>
        <v/>
      </c>
      <c r="K56" s="5" t="str">
        <f>IF(AND(B56&lt;6,F56&lt;3),"am",IF(B56&lt;6,"pm",""))</f>
        <v>pm</v>
      </c>
      <c r="L56" s="79"/>
      <c r="M56" s="18"/>
      <c r="N56" s="58" t="str">
        <f t="shared" si="3"/>
        <v/>
      </c>
    </row>
    <row r="57" spans="1:14" ht="12.95">
      <c r="A57" s="10">
        <f t="shared" si="4"/>
        <v>43360</v>
      </c>
      <c r="B57" s="7">
        <f t="shared" si="0"/>
        <v>1</v>
      </c>
      <c r="C57" s="7" t="str">
        <f t="shared" si="9"/>
        <v>Monday</v>
      </c>
      <c r="D57" s="7" t="str">
        <f t="shared" si="1"/>
        <v>no</v>
      </c>
      <c r="E57" s="7">
        <f t="shared" si="5"/>
        <v>4</v>
      </c>
      <c r="F57" s="7">
        <f t="shared" si="6"/>
        <v>4</v>
      </c>
      <c r="G57" s="7">
        <f t="shared" si="2"/>
        <v>4</v>
      </c>
      <c r="H57" s="2"/>
      <c r="I57" s="11" t="str">
        <f t="shared" si="7"/>
        <v/>
      </c>
      <c r="J57" s="4" t="str">
        <f t="shared" si="8"/>
        <v/>
      </c>
      <c r="K57" s="5"/>
      <c r="L57" s="79"/>
      <c r="M57" s="18"/>
      <c r="N57" s="58" t="str">
        <f t="shared" si="3"/>
        <v/>
      </c>
    </row>
    <row r="58" spans="1:14" ht="12.95">
      <c r="A58" s="10">
        <f t="shared" si="4"/>
        <v>43361</v>
      </c>
      <c r="B58" s="7">
        <f t="shared" si="0"/>
        <v>2</v>
      </c>
      <c r="C58" s="7" t="str">
        <f t="shared" si="9"/>
        <v>Tuesday</v>
      </c>
      <c r="D58" s="7" t="str">
        <f t="shared" si="1"/>
        <v>no</v>
      </c>
      <c r="E58" s="7">
        <f t="shared" si="5"/>
        <v>4</v>
      </c>
      <c r="F58" s="7">
        <f t="shared" si="6"/>
        <v>1</v>
      </c>
      <c r="G58" s="7">
        <f t="shared" si="2"/>
        <v>1</v>
      </c>
      <c r="H58" s="2"/>
      <c r="I58" s="11">
        <f t="shared" si="7"/>
        <v>43361</v>
      </c>
      <c r="J58" s="4" t="str">
        <f t="shared" si="8"/>
        <v>Tuesday</v>
      </c>
      <c r="K58" s="5" t="str">
        <f>IF(AND(B58&lt;6,F58&lt;3),"am",IF(B58&lt;6,"pm",""))</f>
        <v>am</v>
      </c>
      <c r="L58" s="79"/>
      <c r="M58" s="18"/>
      <c r="N58" s="58" t="str">
        <f t="shared" si="3"/>
        <v/>
      </c>
    </row>
    <row r="59" spans="1:14" ht="12.95">
      <c r="A59" s="10">
        <f t="shared" si="4"/>
        <v>43361</v>
      </c>
      <c r="B59" s="7">
        <f t="shared" si="0"/>
        <v>2</v>
      </c>
      <c r="C59" s="7" t="str">
        <f t="shared" si="9"/>
        <v>Tuesday</v>
      </c>
      <c r="D59" s="7" t="str">
        <f t="shared" si="1"/>
        <v>no</v>
      </c>
      <c r="E59" s="7">
        <f t="shared" si="5"/>
        <v>4</v>
      </c>
      <c r="F59" s="7">
        <f t="shared" si="6"/>
        <v>2</v>
      </c>
      <c r="G59" s="7">
        <f t="shared" si="2"/>
        <v>2</v>
      </c>
      <c r="H59" s="2"/>
      <c r="I59" s="11" t="str">
        <f t="shared" si="7"/>
        <v/>
      </c>
      <c r="J59" s="4" t="str">
        <f t="shared" si="8"/>
        <v/>
      </c>
      <c r="K59" s="5"/>
      <c r="L59" s="79"/>
      <c r="M59" s="18"/>
      <c r="N59" s="58" t="str">
        <f t="shared" si="3"/>
        <v/>
      </c>
    </row>
    <row r="60" spans="1:14" ht="12.95">
      <c r="A60" s="10">
        <f t="shared" si="4"/>
        <v>43361</v>
      </c>
      <c r="B60" s="7">
        <f t="shared" si="0"/>
        <v>2</v>
      </c>
      <c r="C60" s="7" t="str">
        <f t="shared" si="9"/>
        <v>Tuesday</v>
      </c>
      <c r="D60" s="7" t="str">
        <f t="shared" si="1"/>
        <v>no</v>
      </c>
      <c r="E60" s="7">
        <f t="shared" si="5"/>
        <v>4</v>
      </c>
      <c r="F60" s="7">
        <f t="shared" si="6"/>
        <v>3</v>
      </c>
      <c r="G60" s="7">
        <f t="shared" si="2"/>
        <v>3</v>
      </c>
      <c r="H60" s="2"/>
      <c r="I60" s="11" t="str">
        <f t="shared" si="7"/>
        <v/>
      </c>
      <c r="J60" s="4" t="str">
        <f t="shared" si="8"/>
        <v/>
      </c>
      <c r="K60" s="5" t="str">
        <f>IF(AND(B60&lt;6,F60&lt;3),"am",IF(B60&lt;6,"pm",""))</f>
        <v>pm</v>
      </c>
      <c r="L60" s="79"/>
      <c r="M60" s="18"/>
      <c r="N60" s="58" t="str">
        <f t="shared" si="3"/>
        <v/>
      </c>
    </row>
    <row r="61" spans="1:14" ht="12.95">
      <c r="A61" s="10">
        <f t="shared" si="4"/>
        <v>43361</v>
      </c>
      <c r="B61" s="7">
        <f t="shared" si="0"/>
        <v>2</v>
      </c>
      <c r="C61" s="7" t="str">
        <f t="shared" si="9"/>
        <v>Tuesday</v>
      </c>
      <c r="D61" s="7" t="str">
        <f t="shared" si="1"/>
        <v>no</v>
      </c>
      <c r="E61" s="7">
        <f t="shared" si="5"/>
        <v>4</v>
      </c>
      <c r="F61" s="7">
        <f t="shared" si="6"/>
        <v>4</v>
      </c>
      <c r="G61" s="7">
        <f t="shared" si="2"/>
        <v>4</v>
      </c>
      <c r="H61" s="2"/>
      <c r="I61" s="11" t="str">
        <f t="shared" si="7"/>
        <v/>
      </c>
      <c r="J61" s="4" t="str">
        <f t="shared" si="8"/>
        <v/>
      </c>
      <c r="K61" s="5"/>
      <c r="L61" s="79"/>
      <c r="M61" s="18"/>
      <c r="N61" s="58" t="str">
        <f t="shared" si="3"/>
        <v/>
      </c>
    </row>
    <row r="62" spans="1:14" ht="12.95">
      <c r="A62" s="10">
        <f t="shared" si="4"/>
        <v>43362</v>
      </c>
      <c r="B62" s="7">
        <f t="shared" si="0"/>
        <v>3</v>
      </c>
      <c r="C62" s="7" t="str">
        <f t="shared" si="9"/>
        <v>Wednesday</v>
      </c>
      <c r="D62" s="7" t="str">
        <f t="shared" si="1"/>
        <v>no</v>
      </c>
      <c r="E62" s="7">
        <f t="shared" si="5"/>
        <v>4</v>
      </c>
      <c r="F62" s="7">
        <f t="shared" si="6"/>
        <v>1</v>
      </c>
      <c r="G62" s="7">
        <f t="shared" si="2"/>
        <v>1</v>
      </c>
      <c r="H62" s="2"/>
      <c r="I62" s="11">
        <f t="shared" si="7"/>
        <v>43362</v>
      </c>
      <c r="J62" s="4" t="str">
        <f t="shared" si="8"/>
        <v>Wednesday</v>
      </c>
      <c r="K62" s="5" t="str">
        <f>IF(AND(B62&lt;6,F62&lt;3),"am",IF(B62&lt;6,"pm",""))</f>
        <v>am</v>
      </c>
      <c r="L62" s="79"/>
      <c r="M62" s="18"/>
      <c r="N62" s="58" t="str">
        <f t="shared" si="3"/>
        <v/>
      </c>
    </row>
    <row r="63" spans="1:14" ht="12.95">
      <c r="A63" s="10">
        <f t="shared" si="4"/>
        <v>43362</v>
      </c>
      <c r="B63" s="7">
        <f t="shared" si="0"/>
        <v>3</v>
      </c>
      <c r="C63" s="7" t="str">
        <f t="shared" si="9"/>
        <v>Wednesday</v>
      </c>
      <c r="D63" s="7" t="str">
        <f t="shared" si="1"/>
        <v>no</v>
      </c>
      <c r="E63" s="7">
        <f t="shared" si="5"/>
        <v>4</v>
      </c>
      <c r="F63" s="7">
        <f t="shared" si="6"/>
        <v>2</v>
      </c>
      <c r="G63" s="7">
        <f t="shared" si="2"/>
        <v>2</v>
      </c>
      <c r="H63" s="2"/>
      <c r="I63" s="11" t="str">
        <f t="shared" si="7"/>
        <v/>
      </c>
      <c r="J63" s="4" t="str">
        <f t="shared" si="8"/>
        <v/>
      </c>
      <c r="K63" s="5"/>
      <c r="L63" s="79"/>
      <c r="M63" s="18"/>
      <c r="N63" s="58" t="str">
        <f t="shared" si="3"/>
        <v/>
      </c>
    </row>
    <row r="64" spans="1:14" ht="12.95">
      <c r="A64" s="10">
        <f t="shared" si="4"/>
        <v>43362</v>
      </c>
      <c r="B64" s="7">
        <f t="shared" si="0"/>
        <v>3</v>
      </c>
      <c r="C64" s="7" t="str">
        <f t="shared" si="9"/>
        <v>Wednesday</v>
      </c>
      <c r="D64" s="7" t="str">
        <f t="shared" si="1"/>
        <v>no</v>
      </c>
      <c r="E64" s="7">
        <f t="shared" si="5"/>
        <v>4</v>
      </c>
      <c r="F64" s="7">
        <f t="shared" si="6"/>
        <v>3</v>
      </c>
      <c r="G64" s="7">
        <f t="shared" si="2"/>
        <v>3</v>
      </c>
      <c r="H64" s="2"/>
      <c r="I64" s="11" t="str">
        <f t="shared" si="7"/>
        <v/>
      </c>
      <c r="J64" s="4" t="str">
        <f t="shared" si="8"/>
        <v/>
      </c>
      <c r="K64" s="5" t="str">
        <f>IF(AND(B64&lt;6,F64&lt;3),"am",IF(B64&lt;6,"pm",""))</f>
        <v>pm</v>
      </c>
      <c r="L64" s="79"/>
      <c r="M64" s="18"/>
      <c r="N64" s="58" t="str">
        <f t="shared" si="3"/>
        <v/>
      </c>
    </row>
    <row r="65" spans="1:14" ht="12.95">
      <c r="A65" s="10">
        <f t="shared" si="4"/>
        <v>43362</v>
      </c>
      <c r="B65" s="7">
        <f t="shared" si="0"/>
        <v>3</v>
      </c>
      <c r="C65" s="7" t="str">
        <f t="shared" si="9"/>
        <v>Wednesday</v>
      </c>
      <c r="D65" s="7" t="str">
        <f t="shared" si="1"/>
        <v>no</v>
      </c>
      <c r="E65" s="7">
        <f t="shared" si="5"/>
        <v>4</v>
      </c>
      <c r="F65" s="7">
        <f t="shared" si="6"/>
        <v>4</v>
      </c>
      <c r="G65" s="7">
        <f t="shared" si="2"/>
        <v>4</v>
      </c>
      <c r="H65" s="2"/>
      <c r="I65" s="11" t="str">
        <f t="shared" si="7"/>
        <v/>
      </c>
      <c r="J65" s="4" t="str">
        <f t="shared" si="8"/>
        <v/>
      </c>
      <c r="K65" s="5"/>
      <c r="L65" s="79"/>
      <c r="M65" s="18"/>
      <c r="N65" s="58" t="str">
        <f t="shared" si="3"/>
        <v/>
      </c>
    </row>
    <row r="66" spans="1:14" ht="12.95">
      <c r="A66" s="10">
        <f t="shared" si="4"/>
        <v>43363</v>
      </c>
      <c r="B66" s="7">
        <f t="shared" si="0"/>
        <v>4</v>
      </c>
      <c r="C66" s="7" t="str">
        <f t="shared" si="9"/>
        <v>Thursday</v>
      </c>
      <c r="D66" s="7" t="str">
        <f t="shared" si="1"/>
        <v>no</v>
      </c>
      <c r="E66" s="7">
        <f t="shared" si="5"/>
        <v>4</v>
      </c>
      <c r="F66" s="7">
        <f t="shared" si="6"/>
        <v>1</v>
      </c>
      <c r="G66" s="7">
        <f t="shared" si="2"/>
        <v>1</v>
      </c>
      <c r="H66" s="2"/>
      <c r="I66" s="11">
        <f t="shared" si="7"/>
        <v>43363</v>
      </c>
      <c r="J66" s="4" t="str">
        <f t="shared" si="8"/>
        <v>Thursday</v>
      </c>
      <c r="K66" s="5" t="str">
        <f>IF(AND(B66&lt;6,F66&lt;3),"am",IF(B66&lt;6,"pm",""))</f>
        <v>am</v>
      </c>
      <c r="L66" s="79"/>
      <c r="M66" s="18"/>
      <c r="N66" s="58" t="str">
        <f t="shared" si="3"/>
        <v/>
      </c>
    </row>
    <row r="67" spans="1:14" ht="12.95">
      <c r="A67" s="10">
        <f t="shared" si="4"/>
        <v>43363</v>
      </c>
      <c r="B67" s="7">
        <f t="shared" si="0"/>
        <v>4</v>
      </c>
      <c r="C67" s="7" t="str">
        <f t="shared" si="9"/>
        <v>Thursday</v>
      </c>
      <c r="D67" s="7" t="str">
        <f t="shared" si="1"/>
        <v>no</v>
      </c>
      <c r="E67" s="7">
        <f t="shared" si="5"/>
        <v>4</v>
      </c>
      <c r="F67" s="7">
        <f t="shared" si="6"/>
        <v>2</v>
      </c>
      <c r="G67" s="7">
        <f t="shared" si="2"/>
        <v>2</v>
      </c>
      <c r="H67" s="2"/>
      <c r="I67" s="11" t="str">
        <f t="shared" si="7"/>
        <v/>
      </c>
      <c r="J67" s="4" t="str">
        <f t="shared" si="8"/>
        <v/>
      </c>
      <c r="K67" s="5"/>
      <c r="L67" s="79"/>
      <c r="M67" s="18"/>
      <c r="N67" s="58" t="str">
        <f t="shared" si="3"/>
        <v/>
      </c>
    </row>
    <row r="68" spans="1:14" ht="12.95">
      <c r="A68" s="10">
        <f t="shared" si="4"/>
        <v>43363</v>
      </c>
      <c r="B68" s="7">
        <f t="shared" ref="B68:B101" si="11">WEEKDAY(A68,2)</f>
        <v>4</v>
      </c>
      <c r="C68" s="7" t="str">
        <f t="shared" si="9"/>
        <v>Thursday</v>
      </c>
      <c r="D68" s="7" t="str">
        <f t="shared" ref="D68:D101" si="12">IF(AND(B67=7,B68=7),"yes","no")</f>
        <v>no</v>
      </c>
      <c r="E68" s="7">
        <f t="shared" si="5"/>
        <v>4</v>
      </c>
      <c r="F68" s="7">
        <f t="shared" si="6"/>
        <v>3</v>
      </c>
      <c r="G68" s="7">
        <f t="shared" ref="G68:G101" si="13">IF(D68="yes","",IF(B68&lt;6,F68,IF(OR(B68=6,B68=7),4,"error")))</f>
        <v>3</v>
      </c>
      <c r="H68" s="2"/>
      <c r="I68" s="11" t="str">
        <f t="shared" si="7"/>
        <v/>
      </c>
      <c r="J68" s="4" t="str">
        <f t="shared" si="8"/>
        <v/>
      </c>
      <c r="K68" s="5" t="str">
        <f>IF(AND(B68&lt;6,F68&lt;3),"am",IF(B68&lt;6,"pm",""))</f>
        <v>pm</v>
      </c>
      <c r="L68" s="79"/>
      <c r="M68" s="18"/>
      <c r="N68" s="58" t="str">
        <f>IF(M68="","",VLOOKUP(M68,comps,4,FALSE))</f>
        <v/>
      </c>
    </row>
    <row r="69" spans="1:14" ht="12.95">
      <c r="A69" s="10">
        <f t="shared" ref="A69:A99" si="14">IF(F68&lt;E68,A68,A68+1)</f>
        <v>43363</v>
      </c>
      <c r="B69" s="7">
        <f t="shared" si="11"/>
        <v>4</v>
      </c>
      <c r="C69" s="7" t="str">
        <f t="shared" si="9"/>
        <v>Thursday</v>
      </c>
      <c r="D69" s="7" t="str">
        <f t="shared" si="12"/>
        <v>no</v>
      </c>
      <c r="E69" s="7">
        <f t="shared" ref="E69:E101" si="15">IF(B69&lt;6,4,IF(B69=6,1,2))</f>
        <v>4</v>
      </c>
      <c r="F69" s="7">
        <f t="shared" ref="F69:F101" si="16">IF(F68&lt;E68,F68+1,1)</f>
        <v>4</v>
      </c>
      <c r="G69" s="7">
        <f t="shared" si="13"/>
        <v>4</v>
      </c>
      <c r="H69" s="2"/>
      <c r="I69" s="11" t="str">
        <f t="shared" ref="I69:I101" si="17">IF(F69=1,A69,"")</f>
        <v/>
      </c>
      <c r="J69" s="4" t="str">
        <f t="shared" ref="J69:J101" si="18">IF(F69=1,C69,"")</f>
        <v/>
      </c>
      <c r="K69" s="5"/>
      <c r="L69" s="79"/>
      <c r="M69" s="18"/>
      <c r="N69" s="58" t="str">
        <f t="shared" ref="N69:N107" si="19">IF(M69="","",VLOOKUP(M69,comps,4,FALSE))</f>
        <v/>
      </c>
    </row>
    <row r="70" spans="1:14" ht="12.95">
      <c r="A70" s="10">
        <f t="shared" si="14"/>
        <v>43364</v>
      </c>
      <c r="B70" s="7">
        <f t="shared" si="11"/>
        <v>5</v>
      </c>
      <c r="C70" s="7" t="str">
        <f t="shared" si="9"/>
        <v>Friday</v>
      </c>
      <c r="D70" s="7" t="str">
        <f t="shared" si="12"/>
        <v>no</v>
      </c>
      <c r="E70" s="7">
        <f t="shared" si="15"/>
        <v>4</v>
      </c>
      <c r="F70" s="7">
        <f t="shared" si="16"/>
        <v>1</v>
      </c>
      <c r="G70" s="7">
        <f t="shared" si="13"/>
        <v>1</v>
      </c>
      <c r="H70" s="2"/>
      <c r="I70" s="11">
        <f t="shared" si="17"/>
        <v>43364</v>
      </c>
      <c r="J70" s="4" t="str">
        <f t="shared" si="18"/>
        <v>Friday</v>
      </c>
      <c r="K70" s="5" t="str">
        <f>IF(AND(B70&lt;6,F70&lt;3),"am",IF(B70&lt;6,"pm",""))</f>
        <v>am</v>
      </c>
      <c r="L70" s="79"/>
      <c r="M70" s="18"/>
      <c r="N70" s="58" t="str">
        <f t="shared" si="19"/>
        <v/>
      </c>
    </row>
    <row r="71" spans="1:14" ht="12.95">
      <c r="A71" s="10">
        <f t="shared" si="14"/>
        <v>43364</v>
      </c>
      <c r="B71" s="7">
        <f t="shared" si="11"/>
        <v>5</v>
      </c>
      <c r="C71" s="7" t="str">
        <f t="shared" si="9"/>
        <v>Friday</v>
      </c>
      <c r="D71" s="7" t="str">
        <f t="shared" si="12"/>
        <v>no</v>
      </c>
      <c r="E71" s="7">
        <f t="shared" si="15"/>
        <v>4</v>
      </c>
      <c r="F71" s="7">
        <f t="shared" si="16"/>
        <v>2</v>
      </c>
      <c r="G71" s="7">
        <f t="shared" si="13"/>
        <v>2</v>
      </c>
      <c r="H71" s="2"/>
      <c r="I71" s="11" t="str">
        <f t="shared" si="17"/>
        <v/>
      </c>
      <c r="J71" s="4" t="str">
        <f t="shared" si="18"/>
        <v/>
      </c>
      <c r="K71" s="5"/>
      <c r="L71" s="79"/>
      <c r="M71" s="18"/>
      <c r="N71" s="58" t="str">
        <f>IF(M71="","",VLOOKUP(M71,comps,4,FALSE))</f>
        <v/>
      </c>
    </row>
    <row r="72" spans="1:14" ht="12.95">
      <c r="A72" s="10">
        <f t="shared" si="14"/>
        <v>43364</v>
      </c>
      <c r="B72" s="7">
        <f t="shared" si="11"/>
        <v>5</v>
      </c>
      <c r="C72" s="7" t="str">
        <f t="shared" si="9"/>
        <v>Friday</v>
      </c>
      <c r="D72" s="7" t="str">
        <f t="shared" si="12"/>
        <v>no</v>
      </c>
      <c r="E72" s="7">
        <f t="shared" si="15"/>
        <v>4</v>
      </c>
      <c r="F72" s="7">
        <f t="shared" si="16"/>
        <v>3</v>
      </c>
      <c r="G72" s="7">
        <f t="shared" si="13"/>
        <v>3</v>
      </c>
      <c r="H72" s="2"/>
      <c r="I72" s="11" t="str">
        <f t="shared" si="17"/>
        <v/>
      </c>
      <c r="J72" s="4" t="str">
        <f t="shared" si="18"/>
        <v/>
      </c>
      <c r="K72" s="5"/>
      <c r="L72" s="79"/>
      <c r="M72" s="18"/>
      <c r="N72" s="58" t="str">
        <f t="shared" si="19"/>
        <v/>
      </c>
    </row>
    <row r="73" spans="1:14" ht="12.95">
      <c r="A73" s="10">
        <f t="shared" si="14"/>
        <v>43364</v>
      </c>
      <c r="B73" s="7">
        <f t="shared" si="11"/>
        <v>5</v>
      </c>
      <c r="C73" s="7" t="str">
        <f t="shared" si="9"/>
        <v>Friday</v>
      </c>
      <c r="D73" s="7" t="str">
        <f t="shared" si="12"/>
        <v>no</v>
      </c>
      <c r="E73" s="7">
        <f t="shared" si="15"/>
        <v>4</v>
      </c>
      <c r="F73" s="7">
        <f t="shared" si="16"/>
        <v>4</v>
      </c>
      <c r="G73" s="7">
        <f t="shared" si="13"/>
        <v>4</v>
      </c>
      <c r="H73" s="2"/>
      <c r="I73" s="11" t="str">
        <f t="shared" si="17"/>
        <v/>
      </c>
      <c r="J73" s="4" t="str">
        <f t="shared" si="18"/>
        <v/>
      </c>
      <c r="K73" s="5" t="str">
        <f>IF(AND(B73&lt;6,F73&lt;3),"am",IF(B73&lt;6,"pm",""))</f>
        <v>pm</v>
      </c>
      <c r="L73" s="79"/>
      <c r="M73" s="18"/>
      <c r="N73" s="58" t="str">
        <f t="shared" si="19"/>
        <v/>
      </c>
    </row>
    <row r="74" spans="1:14" ht="12.95">
      <c r="A74" s="10">
        <f t="shared" si="14"/>
        <v>43365</v>
      </c>
      <c r="B74" s="7">
        <f t="shared" si="11"/>
        <v>6</v>
      </c>
      <c r="C74" s="7" t="str">
        <f t="shared" ref="C74:C101" si="20">CHOOSE(B74,"Monday","Tuesday","Wednesday","Thursday","Friday","Saturday","Sunday")</f>
        <v>Saturday</v>
      </c>
      <c r="D74" s="7" t="str">
        <f t="shared" si="12"/>
        <v>no</v>
      </c>
      <c r="E74" s="7">
        <f t="shared" si="15"/>
        <v>1</v>
      </c>
      <c r="F74" s="7">
        <f t="shared" si="16"/>
        <v>1</v>
      </c>
      <c r="G74" s="7">
        <f t="shared" si="13"/>
        <v>4</v>
      </c>
      <c r="H74" s="2"/>
      <c r="I74" s="11">
        <f t="shared" si="17"/>
        <v>43365</v>
      </c>
      <c r="J74" s="4" t="str">
        <f t="shared" si="18"/>
        <v>Saturday</v>
      </c>
      <c r="K74" s="5"/>
      <c r="L74" s="79"/>
      <c r="M74" s="18"/>
      <c r="N74" s="58" t="str">
        <f t="shared" si="19"/>
        <v/>
      </c>
    </row>
    <row r="75" spans="1:14" ht="12.95">
      <c r="A75" s="10">
        <f t="shared" si="14"/>
        <v>43366</v>
      </c>
      <c r="B75" s="7">
        <f t="shared" si="11"/>
        <v>7</v>
      </c>
      <c r="C75" s="7" t="str">
        <f t="shared" si="20"/>
        <v>Sunday</v>
      </c>
      <c r="D75" s="7" t="str">
        <f t="shared" si="12"/>
        <v>no</v>
      </c>
      <c r="E75" s="7">
        <f t="shared" si="15"/>
        <v>2</v>
      </c>
      <c r="F75" s="7">
        <f t="shared" si="16"/>
        <v>1</v>
      </c>
      <c r="G75" s="7">
        <f t="shared" si="13"/>
        <v>4</v>
      </c>
      <c r="H75" s="2"/>
      <c r="I75" s="11">
        <f t="shared" si="17"/>
        <v>43366</v>
      </c>
      <c r="J75" s="4" t="str">
        <f t="shared" si="18"/>
        <v>Sunday</v>
      </c>
      <c r="K75" s="5" t="str">
        <f>IF(AND(B75&lt;6,F75&lt;3),"am",IF(B75&lt;6,"pm",""))</f>
        <v/>
      </c>
      <c r="L75" s="79"/>
      <c r="M75" s="18"/>
      <c r="N75" s="58" t="str">
        <f t="shared" si="19"/>
        <v/>
      </c>
    </row>
    <row r="76" spans="1:14" ht="12.95">
      <c r="A76" s="10">
        <f t="shared" si="14"/>
        <v>43366</v>
      </c>
      <c r="B76" s="7">
        <f t="shared" si="11"/>
        <v>7</v>
      </c>
      <c r="C76" s="7" t="str">
        <f t="shared" si="20"/>
        <v>Sunday</v>
      </c>
      <c r="D76" s="7" t="str">
        <f t="shared" si="12"/>
        <v>yes</v>
      </c>
      <c r="E76" s="7">
        <f t="shared" si="15"/>
        <v>2</v>
      </c>
      <c r="F76" s="7">
        <f t="shared" si="16"/>
        <v>2</v>
      </c>
      <c r="G76" s="7" t="str">
        <f t="shared" si="13"/>
        <v/>
      </c>
      <c r="H76" s="2"/>
      <c r="I76" s="11" t="str">
        <f t="shared" si="17"/>
        <v/>
      </c>
      <c r="J76" s="4" t="str">
        <f t="shared" si="18"/>
        <v/>
      </c>
      <c r="K76" s="5"/>
      <c r="L76" s="79"/>
      <c r="M76" s="18"/>
      <c r="N76" s="58" t="str">
        <f t="shared" si="19"/>
        <v/>
      </c>
    </row>
    <row r="77" spans="1:14" ht="12.95">
      <c r="A77" s="10">
        <f t="shared" si="14"/>
        <v>43367</v>
      </c>
      <c r="B77" s="7">
        <f t="shared" si="11"/>
        <v>1</v>
      </c>
      <c r="C77" s="7" t="str">
        <f t="shared" si="20"/>
        <v>Monday</v>
      </c>
      <c r="D77" s="7" t="str">
        <f t="shared" si="12"/>
        <v>no</v>
      </c>
      <c r="E77" s="7">
        <f t="shared" si="15"/>
        <v>4</v>
      </c>
      <c r="F77" s="7">
        <f t="shared" si="16"/>
        <v>1</v>
      </c>
      <c r="G77" s="7">
        <f t="shared" si="13"/>
        <v>1</v>
      </c>
      <c r="H77" s="2"/>
      <c r="I77" s="11">
        <f t="shared" si="17"/>
        <v>43367</v>
      </c>
      <c r="J77" s="4" t="str">
        <f t="shared" si="18"/>
        <v>Monday</v>
      </c>
      <c r="K77" s="5" t="str">
        <f>IF(AND(B77&lt;6,F77&lt;3),"am",IF(B77&lt;6,"pm",""))</f>
        <v>am</v>
      </c>
      <c r="L77" s="79"/>
      <c r="M77" s="18"/>
      <c r="N77" s="58" t="str">
        <f t="shared" si="19"/>
        <v/>
      </c>
    </row>
    <row r="78" spans="1:14" ht="12.95">
      <c r="A78" s="10">
        <f t="shared" si="14"/>
        <v>43367</v>
      </c>
      <c r="B78" s="7">
        <f t="shared" si="11"/>
        <v>1</v>
      </c>
      <c r="C78" s="7" t="str">
        <f t="shared" si="20"/>
        <v>Monday</v>
      </c>
      <c r="D78" s="7" t="str">
        <f t="shared" si="12"/>
        <v>no</v>
      </c>
      <c r="E78" s="7">
        <f t="shared" si="15"/>
        <v>4</v>
      </c>
      <c r="F78" s="7">
        <f t="shared" si="16"/>
        <v>2</v>
      </c>
      <c r="G78" s="7">
        <f t="shared" si="13"/>
        <v>2</v>
      </c>
      <c r="H78" s="2"/>
      <c r="I78" s="11" t="str">
        <f t="shared" si="17"/>
        <v/>
      </c>
      <c r="J78" s="4" t="str">
        <f t="shared" si="18"/>
        <v/>
      </c>
      <c r="K78" s="5"/>
      <c r="L78" s="79"/>
      <c r="M78" s="18"/>
      <c r="N78" s="58" t="str">
        <f t="shared" si="19"/>
        <v/>
      </c>
    </row>
    <row r="79" spans="1:14" ht="12.95">
      <c r="A79" s="10">
        <f t="shared" si="14"/>
        <v>43367</v>
      </c>
      <c r="B79" s="7">
        <f t="shared" si="11"/>
        <v>1</v>
      </c>
      <c r="C79" s="7" t="str">
        <f t="shared" si="20"/>
        <v>Monday</v>
      </c>
      <c r="D79" s="7" t="str">
        <f t="shared" si="12"/>
        <v>no</v>
      </c>
      <c r="E79" s="7">
        <f t="shared" si="15"/>
        <v>4</v>
      </c>
      <c r="F79" s="7">
        <f t="shared" si="16"/>
        <v>3</v>
      </c>
      <c r="G79" s="7">
        <f t="shared" si="13"/>
        <v>3</v>
      </c>
      <c r="H79" s="2"/>
      <c r="I79" s="11" t="str">
        <f t="shared" si="17"/>
        <v/>
      </c>
      <c r="J79" s="4" t="str">
        <f t="shared" si="18"/>
        <v/>
      </c>
      <c r="K79" s="5" t="str">
        <f>IF(AND(B79&lt;6,F79&lt;3),"am",IF(B79&lt;6,"pm",""))</f>
        <v>pm</v>
      </c>
      <c r="L79" s="79"/>
      <c r="M79" s="18"/>
      <c r="N79" s="58" t="str">
        <f t="shared" si="19"/>
        <v/>
      </c>
    </row>
    <row r="80" spans="1:14" ht="12.95">
      <c r="A80" s="10">
        <f t="shared" si="14"/>
        <v>43367</v>
      </c>
      <c r="B80" s="7">
        <f t="shared" si="11"/>
        <v>1</v>
      </c>
      <c r="C80" s="7" t="str">
        <f t="shared" si="20"/>
        <v>Monday</v>
      </c>
      <c r="D80" s="7" t="str">
        <f t="shared" si="12"/>
        <v>no</v>
      </c>
      <c r="E80" s="7">
        <f t="shared" si="15"/>
        <v>4</v>
      </c>
      <c r="F80" s="7">
        <f t="shared" si="16"/>
        <v>4</v>
      </c>
      <c r="G80" s="7">
        <f t="shared" si="13"/>
        <v>4</v>
      </c>
      <c r="H80" s="2"/>
      <c r="I80" s="11" t="str">
        <f t="shared" si="17"/>
        <v/>
      </c>
      <c r="J80" s="4" t="str">
        <f t="shared" si="18"/>
        <v/>
      </c>
      <c r="K80" s="5"/>
      <c r="L80" s="79"/>
      <c r="M80" s="18"/>
      <c r="N80" s="58" t="str">
        <f t="shared" ref="N80" si="21">IF(M80="","",VLOOKUP(M80,comps,4,FALSE))</f>
        <v/>
      </c>
    </row>
    <row r="81" spans="1:14" ht="12.95">
      <c r="A81" s="10">
        <f t="shared" si="14"/>
        <v>43368</v>
      </c>
      <c r="B81" s="7">
        <f t="shared" si="11"/>
        <v>2</v>
      </c>
      <c r="C81" s="7" t="str">
        <f t="shared" si="20"/>
        <v>Tuesday</v>
      </c>
      <c r="D81" s="7" t="str">
        <f t="shared" si="12"/>
        <v>no</v>
      </c>
      <c r="E81" s="7">
        <f t="shared" si="15"/>
        <v>4</v>
      </c>
      <c r="F81" s="7">
        <f t="shared" si="16"/>
        <v>1</v>
      </c>
      <c r="G81" s="7">
        <f t="shared" si="13"/>
        <v>1</v>
      </c>
      <c r="H81" s="2"/>
      <c r="I81" s="11">
        <f t="shared" si="17"/>
        <v>43368</v>
      </c>
      <c r="J81" s="4" t="str">
        <f t="shared" si="18"/>
        <v>Tuesday</v>
      </c>
      <c r="K81" s="5" t="str">
        <f>IF(AND(B81&lt;6,F81&lt;3),"am",IF(B81&lt;6,"pm",""))</f>
        <v>am</v>
      </c>
      <c r="L81" s="79"/>
      <c r="M81" s="18"/>
      <c r="N81" s="58" t="str">
        <f t="shared" si="19"/>
        <v/>
      </c>
    </row>
    <row r="82" spans="1:14" ht="12.95">
      <c r="A82" s="10">
        <f t="shared" si="14"/>
        <v>43368</v>
      </c>
      <c r="B82" s="7">
        <f t="shared" si="11"/>
        <v>2</v>
      </c>
      <c r="C82" s="7" t="str">
        <f t="shared" si="20"/>
        <v>Tuesday</v>
      </c>
      <c r="D82" s="7" t="str">
        <f t="shared" si="12"/>
        <v>no</v>
      </c>
      <c r="E82" s="7">
        <f t="shared" si="15"/>
        <v>4</v>
      </c>
      <c r="F82" s="7">
        <f t="shared" si="16"/>
        <v>2</v>
      </c>
      <c r="G82" s="7">
        <f t="shared" si="13"/>
        <v>2</v>
      </c>
      <c r="H82" s="2"/>
      <c r="I82" s="11" t="str">
        <f t="shared" si="17"/>
        <v/>
      </c>
      <c r="J82" s="4" t="str">
        <f t="shared" si="18"/>
        <v/>
      </c>
      <c r="K82" s="5"/>
      <c r="L82" s="79"/>
      <c r="M82" s="18"/>
      <c r="N82" s="58" t="str">
        <f t="shared" si="19"/>
        <v/>
      </c>
    </row>
    <row r="83" spans="1:14" ht="12.95">
      <c r="A83" s="10">
        <f t="shared" si="14"/>
        <v>43368</v>
      </c>
      <c r="B83" s="7">
        <f t="shared" si="11"/>
        <v>2</v>
      </c>
      <c r="C83" s="7" t="str">
        <f t="shared" si="20"/>
        <v>Tuesday</v>
      </c>
      <c r="D83" s="7" t="str">
        <f t="shared" si="12"/>
        <v>no</v>
      </c>
      <c r="E83" s="7">
        <f t="shared" si="15"/>
        <v>4</v>
      </c>
      <c r="F83" s="7">
        <f t="shared" si="16"/>
        <v>3</v>
      </c>
      <c r="G83" s="7">
        <f t="shared" si="13"/>
        <v>3</v>
      </c>
      <c r="H83" s="2"/>
      <c r="I83" s="11" t="str">
        <f t="shared" si="17"/>
        <v/>
      </c>
      <c r="J83" s="4" t="str">
        <f t="shared" si="18"/>
        <v/>
      </c>
      <c r="K83" s="5" t="str">
        <f>IF(AND(B83&lt;6,F83&lt;3),"am",IF(B83&lt;6,"pm",""))</f>
        <v>pm</v>
      </c>
      <c r="L83" s="79"/>
      <c r="M83" s="18"/>
      <c r="N83" s="58" t="str">
        <f t="shared" si="19"/>
        <v/>
      </c>
    </row>
    <row r="84" spans="1:14" ht="12.95">
      <c r="A84" s="10">
        <f t="shared" si="14"/>
        <v>43368</v>
      </c>
      <c r="B84" s="7">
        <f t="shared" si="11"/>
        <v>2</v>
      </c>
      <c r="C84" s="7" t="str">
        <f t="shared" si="20"/>
        <v>Tuesday</v>
      </c>
      <c r="D84" s="7" t="str">
        <f t="shared" si="12"/>
        <v>no</v>
      </c>
      <c r="E84" s="7">
        <f t="shared" si="15"/>
        <v>4</v>
      </c>
      <c r="F84" s="7">
        <f t="shared" si="16"/>
        <v>4</v>
      </c>
      <c r="G84" s="7">
        <f t="shared" si="13"/>
        <v>4</v>
      </c>
      <c r="H84" s="2"/>
      <c r="I84" s="11" t="str">
        <f t="shared" si="17"/>
        <v/>
      </c>
      <c r="J84" s="4" t="str">
        <f t="shared" si="18"/>
        <v/>
      </c>
      <c r="K84" s="5"/>
      <c r="L84" s="79"/>
      <c r="M84" s="18"/>
      <c r="N84" s="58" t="str">
        <f t="shared" si="19"/>
        <v/>
      </c>
    </row>
    <row r="85" spans="1:14" ht="12.95">
      <c r="A85" s="10">
        <f t="shared" si="14"/>
        <v>43369</v>
      </c>
      <c r="B85" s="7">
        <f t="shared" si="11"/>
        <v>3</v>
      </c>
      <c r="C85" s="7" t="str">
        <f t="shared" si="20"/>
        <v>Wednesday</v>
      </c>
      <c r="D85" s="7" t="str">
        <f t="shared" si="12"/>
        <v>no</v>
      </c>
      <c r="E85" s="7">
        <f t="shared" si="15"/>
        <v>4</v>
      </c>
      <c r="F85" s="7">
        <f t="shared" si="16"/>
        <v>1</v>
      </c>
      <c r="G85" s="7">
        <f t="shared" si="13"/>
        <v>1</v>
      </c>
      <c r="H85" s="2"/>
      <c r="I85" s="11">
        <f t="shared" si="17"/>
        <v>43369</v>
      </c>
      <c r="J85" s="4" t="str">
        <f t="shared" si="18"/>
        <v>Wednesday</v>
      </c>
      <c r="K85" s="5" t="str">
        <f>IF(AND(B85&lt;6,F85&lt;3),"am",IF(B85&lt;6,"pm",""))</f>
        <v>am</v>
      </c>
      <c r="L85" s="79"/>
      <c r="M85" s="18"/>
      <c r="N85" s="58" t="str">
        <f t="shared" si="19"/>
        <v/>
      </c>
    </row>
    <row r="86" spans="1:14" ht="12.95">
      <c r="A86" s="10">
        <f t="shared" si="14"/>
        <v>43369</v>
      </c>
      <c r="B86" s="7">
        <f t="shared" si="11"/>
        <v>3</v>
      </c>
      <c r="C86" s="7" t="str">
        <f t="shared" si="20"/>
        <v>Wednesday</v>
      </c>
      <c r="D86" s="7" t="str">
        <f t="shared" si="12"/>
        <v>no</v>
      </c>
      <c r="E86" s="7">
        <f t="shared" si="15"/>
        <v>4</v>
      </c>
      <c r="F86" s="7">
        <f t="shared" si="16"/>
        <v>2</v>
      </c>
      <c r="G86" s="7">
        <f t="shared" si="13"/>
        <v>2</v>
      </c>
      <c r="H86" s="2"/>
      <c r="I86" s="11" t="str">
        <f t="shared" si="17"/>
        <v/>
      </c>
      <c r="J86" s="4" t="str">
        <f t="shared" si="18"/>
        <v/>
      </c>
      <c r="K86" s="5"/>
      <c r="L86" s="79"/>
      <c r="M86" s="18"/>
      <c r="N86" s="58" t="str">
        <f t="shared" si="19"/>
        <v/>
      </c>
    </row>
    <row r="87" spans="1:14" ht="12.95">
      <c r="A87" s="10">
        <f t="shared" si="14"/>
        <v>43369</v>
      </c>
      <c r="B87" s="7">
        <f t="shared" si="11"/>
        <v>3</v>
      </c>
      <c r="C87" s="7" t="str">
        <f t="shared" si="20"/>
        <v>Wednesday</v>
      </c>
      <c r="D87" s="7" t="str">
        <f t="shared" si="12"/>
        <v>no</v>
      </c>
      <c r="E87" s="7">
        <f t="shared" si="15"/>
        <v>4</v>
      </c>
      <c r="F87" s="7">
        <f t="shared" si="16"/>
        <v>3</v>
      </c>
      <c r="G87" s="7">
        <f t="shared" si="13"/>
        <v>3</v>
      </c>
      <c r="H87" s="2"/>
      <c r="I87" s="11" t="str">
        <f t="shared" si="17"/>
        <v/>
      </c>
      <c r="J87" s="4" t="str">
        <f t="shared" si="18"/>
        <v/>
      </c>
      <c r="K87" s="5" t="str">
        <f>IF(AND(B87&lt;6,F87&lt;3),"am",IF(B87&lt;6,"pm",""))</f>
        <v>pm</v>
      </c>
      <c r="L87" s="79"/>
      <c r="M87" s="18"/>
      <c r="N87" s="58" t="str">
        <f t="shared" si="19"/>
        <v/>
      </c>
    </row>
    <row r="88" spans="1:14" ht="12.95">
      <c r="A88" s="10">
        <f t="shared" si="14"/>
        <v>43369</v>
      </c>
      <c r="B88" s="7">
        <f t="shared" si="11"/>
        <v>3</v>
      </c>
      <c r="C88" s="7" t="str">
        <f t="shared" si="20"/>
        <v>Wednesday</v>
      </c>
      <c r="D88" s="7" t="str">
        <f t="shared" si="12"/>
        <v>no</v>
      </c>
      <c r="E88" s="7">
        <f t="shared" si="15"/>
        <v>4</v>
      </c>
      <c r="F88" s="7">
        <f t="shared" si="16"/>
        <v>4</v>
      </c>
      <c r="G88" s="7">
        <f t="shared" si="13"/>
        <v>4</v>
      </c>
      <c r="H88" s="2"/>
      <c r="I88" s="11" t="str">
        <f t="shared" si="17"/>
        <v/>
      </c>
      <c r="J88" s="4" t="str">
        <f t="shared" si="18"/>
        <v/>
      </c>
      <c r="K88" s="5"/>
      <c r="L88" s="79"/>
      <c r="M88" s="18"/>
      <c r="N88" s="58" t="str">
        <f t="shared" si="19"/>
        <v/>
      </c>
    </row>
    <row r="89" spans="1:14" ht="12.95">
      <c r="A89" s="10">
        <f t="shared" si="14"/>
        <v>43370</v>
      </c>
      <c r="B89" s="7">
        <f t="shared" si="11"/>
        <v>4</v>
      </c>
      <c r="C89" s="7" t="str">
        <f t="shared" si="20"/>
        <v>Thursday</v>
      </c>
      <c r="D89" s="7" t="str">
        <f t="shared" si="12"/>
        <v>no</v>
      </c>
      <c r="E89" s="7">
        <f t="shared" si="15"/>
        <v>4</v>
      </c>
      <c r="F89" s="7">
        <f t="shared" si="16"/>
        <v>1</v>
      </c>
      <c r="G89" s="7">
        <f t="shared" si="13"/>
        <v>1</v>
      </c>
      <c r="H89" s="2"/>
      <c r="I89" s="11">
        <f t="shared" si="17"/>
        <v>43370</v>
      </c>
      <c r="J89" s="4" t="str">
        <f t="shared" si="18"/>
        <v>Thursday</v>
      </c>
      <c r="K89" s="5" t="str">
        <f>IF(AND(B89&lt;6,F89&lt;3),"am",IF(B89&lt;6,"pm",""))</f>
        <v>am</v>
      </c>
      <c r="L89" s="79"/>
      <c r="M89" s="18"/>
      <c r="N89" s="58" t="str">
        <f t="shared" si="19"/>
        <v/>
      </c>
    </row>
    <row r="90" spans="1:14" ht="12.95">
      <c r="A90" s="10">
        <f t="shared" si="14"/>
        <v>43370</v>
      </c>
      <c r="B90" s="7">
        <f t="shared" si="11"/>
        <v>4</v>
      </c>
      <c r="C90" s="7" t="str">
        <f t="shared" si="20"/>
        <v>Thursday</v>
      </c>
      <c r="D90" s="7" t="str">
        <f t="shared" si="12"/>
        <v>no</v>
      </c>
      <c r="E90" s="7">
        <f t="shared" si="15"/>
        <v>4</v>
      </c>
      <c r="F90" s="7">
        <f t="shared" si="16"/>
        <v>2</v>
      </c>
      <c r="G90" s="7">
        <f t="shared" si="13"/>
        <v>2</v>
      </c>
      <c r="H90" s="2"/>
      <c r="I90" s="11" t="str">
        <f t="shared" si="17"/>
        <v/>
      </c>
      <c r="J90" s="4" t="str">
        <f t="shared" si="18"/>
        <v/>
      </c>
      <c r="K90" s="5"/>
      <c r="L90" s="79"/>
      <c r="M90" s="18"/>
      <c r="N90" s="58" t="str">
        <f t="shared" si="19"/>
        <v/>
      </c>
    </row>
    <row r="91" spans="1:14" ht="12.95">
      <c r="A91" s="10">
        <f t="shared" si="14"/>
        <v>43370</v>
      </c>
      <c r="B91" s="7">
        <f t="shared" si="11"/>
        <v>4</v>
      </c>
      <c r="C91" s="7" t="str">
        <f t="shared" si="20"/>
        <v>Thursday</v>
      </c>
      <c r="D91" s="7" t="str">
        <f t="shared" si="12"/>
        <v>no</v>
      </c>
      <c r="E91" s="7">
        <f t="shared" si="15"/>
        <v>4</v>
      </c>
      <c r="F91" s="7">
        <f t="shared" si="16"/>
        <v>3</v>
      </c>
      <c r="G91" s="7">
        <f t="shared" si="13"/>
        <v>3</v>
      </c>
      <c r="H91" s="2"/>
      <c r="I91" s="11" t="str">
        <f t="shared" si="17"/>
        <v/>
      </c>
      <c r="J91" s="4" t="str">
        <f t="shared" si="18"/>
        <v/>
      </c>
      <c r="K91" s="5" t="str">
        <f>IF(AND(B91&lt;6,F91&lt;3),"am",IF(B91&lt;6,"pm",""))</f>
        <v>pm</v>
      </c>
      <c r="L91" s="79"/>
      <c r="M91" s="18"/>
      <c r="N91" s="58" t="str">
        <f t="shared" si="19"/>
        <v/>
      </c>
    </row>
    <row r="92" spans="1:14" ht="12.95">
      <c r="A92" s="10">
        <f t="shared" si="14"/>
        <v>43370</v>
      </c>
      <c r="B92" s="7">
        <f t="shared" si="11"/>
        <v>4</v>
      </c>
      <c r="C92" s="7" t="str">
        <f t="shared" si="20"/>
        <v>Thursday</v>
      </c>
      <c r="D92" s="7" t="str">
        <f t="shared" si="12"/>
        <v>no</v>
      </c>
      <c r="E92" s="7">
        <f t="shared" si="15"/>
        <v>4</v>
      </c>
      <c r="F92" s="7">
        <f t="shared" si="16"/>
        <v>4</v>
      </c>
      <c r="G92" s="7">
        <f t="shared" si="13"/>
        <v>4</v>
      </c>
      <c r="H92" s="2"/>
      <c r="I92" s="11" t="str">
        <f t="shared" si="17"/>
        <v/>
      </c>
      <c r="J92" s="4" t="str">
        <f t="shared" si="18"/>
        <v/>
      </c>
      <c r="K92" s="5"/>
      <c r="L92" s="79"/>
      <c r="M92" s="18"/>
      <c r="N92" s="58" t="str">
        <f t="shared" si="19"/>
        <v/>
      </c>
    </row>
    <row r="93" spans="1:14" ht="12.95">
      <c r="A93" s="10">
        <f t="shared" si="14"/>
        <v>43371</v>
      </c>
      <c r="B93" s="7">
        <f t="shared" si="11"/>
        <v>5</v>
      </c>
      <c r="C93" s="7" t="str">
        <f t="shared" si="20"/>
        <v>Friday</v>
      </c>
      <c r="D93" s="7" t="str">
        <f t="shared" si="12"/>
        <v>no</v>
      </c>
      <c r="E93" s="7">
        <f t="shared" si="15"/>
        <v>4</v>
      </c>
      <c r="F93" s="7">
        <f t="shared" si="16"/>
        <v>1</v>
      </c>
      <c r="G93" s="7">
        <f t="shared" si="13"/>
        <v>1</v>
      </c>
      <c r="H93" s="2"/>
      <c r="I93" s="11">
        <f t="shared" si="17"/>
        <v>43371</v>
      </c>
      <c r="J93" s="4" t="str">
        <f t="shared" si="18"/>
        <v>Friday</v>
      </c>
      <c r="K93" s="5" t="str">
        <f>IF(AND(B93&lt;6,F93&lt;3),"am",IF(B93&lt;6,"pm",""))</f>
        <v>am</v>
      </c>
      <c r="L93" s="79"/>
      <c r="M93" s="18"/>
      <c r="N93" s="58" t="str">
        <f t="shared" si="19"/>
        <v/>
      </c>
    </row>
    <row r="94" spans="1:14" ht="12.95">
      <c r="A94" s="10">
        <f t="shared" si="14"/>
        <v>43371</v>
      </c>
      <c r="B94" s="7">
        <f t="shared" si="11"/>
        <v>5</v>
      </c>
      <c r="C94" s="7" t="str">
        <f t="shared" si="20"/>
        <v>Friday</v>
      </c>
      <c r="D94" s="7" t="str">
        <f t="shared" si="12"/>
        <v>no</v>
      </c>
      <c r="E94" s="7">
        <f t="shared" si="15"/>
        <v>4</v>
      </c>
      <c r="F94" s="7">
        <f t="shared" si="16"/>
        <v>2</v>
      </c>
      <c r="G94" s="7">
        <f t="shared" si="13"/>
        <v>2</v>
      </c>
      <c r="H94" s="2"/>
      <c r="I94" s="11" t="str">
        <f t="shared" si="17"/>
        <v/>
      </c>
      <c r="J94" s="4" t="str">
        <f t="shared" si="18"/>
        <v/>
      </c>
      <c r="K94" s="5"/>
      <c r="L94" s="79"/>
      <c r="M94" s="18"/>
      <c r="N94" s="58" t="str">
        <f t="shared" si="19"/>
        <v/>
      </c>
    </row>
    <row r="95" spans="1:14" ht="12.95">
      <c r="A95" s="10">
        <f t="shared" si="14"/>
        <v>43371</v>
      </c>
      <c r="B95" s="7">
        <f t="shared" si="11"/>
        <v>5</v>
      </c>
      <c r="C95" s="7" t="str">
        <f t="shared" si="20"/>
        <v>Friday</v>
      </c>
      <c r="D95" s="7" t="str">
        <f t="shared" si="12"/>
        <v>no</v>
      </c>
      <c r="E95" s="7">
        <f t="shared" si="15"/>
        <v>4</v>
      </c>
      <c r="F95" s="7">
        <f t="shared" si="16"/>
        <v>3</v>
      </c>
      <c r="G95" s="7">
        <f t="shared" si="13"/>
        <v>3</v>
      </c>
      <c r="H95" s="2"/>
      <c r="I95" s="11" t="str">
        <f t="shared" si="17"/>
        <v/>
      </c>
      <c r="J95" s="4" t="str">
        <f t="shared" si="18"/>
        <v/>
      </c>
      <c r="K95" s="5"/>
      <c r="L95" s="79"/>
      <c r="M95" s="18"/>
      <c r="N95" s="58" t="str">
        <f t="shared" si="19"/>
        <v/>
      </c>
    </row>
    <row r="96" spans="1:14" ht="12.95">
      <c r="A96" s="10">
        <f t="shared" si="14"/>
        <v>43371</v>
      </c>
      <c r="B96" s="7">
        <f t="shared" si="11"/>
        <v>5</v>
      </c>
      <c r="C96" s="7" t="str">
        <f t="shared" si="20"/>
        <v>Friday</v>
      </c>
      <c r="D96" s="7" t="str">
        <f t="shared" si="12"/>
        <v>no</v>
      </c>
      <c r="E96" s="7">
        <f t="shared" si="15"/>
        <v>4</v>
      </c>
      <c r="F96" s="7">
        <f t="shared" si="16"/>
        <v>4</v>
      </c>
      <c r="G96" s="7">
        <f t="shared" si="13"/>
        <v>4</v>
      </c>
      <c r="H96" s="2"/>
      <c r="I96" s="11" t="str">
        <f t="shared" si="17"/>
        <v/>
      </c>
      <c r="J96" s="4" t="str">
        <f t="shared" si="18"/>
        <v/>
      </c>
      <c r="K96" s="5" t="str">
        <f>IF(AND(B96&lt;6,F96&lt;3),"am",IF(B96&lt;6,"pm",""))</f>
        <v>pm</v>
      </c>
      <c r="L96" s="79"/>
      <c r="M96" s="18"/>
      <c r="N96" s="58" t="str">
        <f t="shared" si="19"/>
        <v/>
      </c>
    </row>
    <row r="97" spans="1:14" ht="12.95">
      <c r="A97" s="10">
        <f t="shared" si="14"/>
        <v>43372</v>
      </c>
      <c r="B97" s="7">
        <f t="shared" si="11"/>
        <v>6</v>
      </c>
      <c r="C97" s="7" t="str">
        <f t="shared" si="20"/>
        <v>Saturday</v>
      </c>
      <c r="D97" s="7" t="str">
        <f t="shared" si="12"/>
        <v>no</v>
      </c>
      <c r="E97" s="7">
        <f t="shared" si="15"/>
        <v>1</v>
      </c>
      <c r="F97" s="7">
        <f t="shared" si="16"/>
        <v>1</v>
      </c>
      <c r="G97" s="7">
        <f t="shared" si="13"/>
        <v>4</v>
      </c>
      <c r="H97" s="2"/>
      <c r="I97" s="11">
        <f t="shared" si="17"/>
        <v>43372</v>
      </c>
      <c r="J97" s="4" t="str">
        <f t="shared" si="18"/>
        <v>Saturday</v>
      </c>
      <c r="K97" s="5"/>
      <c r="L97" s="79"/>
      <c r="M97" s="18"/>
      <c r="N97" s="58" t="str">
        <f t="shared" si="19"/>
        <v/>
      </c>
    </row>
    <row r="98" spans="1:14" ht="12.95">
      <c r="A98" s="10">
        <f t="shared" si="14"/>
        <v>43373</v>
      </c>
      <c r="B98" s="7">
        <f t="shared" si="11"/>
        <v>7</v>
      </c>
      <c r="C98" s="7" t="str">
        <f t="shared" si="20"/>
        <v>Sunday</v>
      </c>
      <c r="D98" s="7" t="str">
        <f t="shared" si="12"/>
        <v>no</v>
      </c>
      <c r="E98" s="7">
        <f t="shared" si="15"/>
        <v>2</v>
      </c>
      <c r="F98" s="7">
        <f t="shared" si="16"/>
        <v>1</v>
      </c>
      <c r="G98" s="7">
        <f t="shared" si="13"/>
        <v>4</v>
      </c>
      <c r="H98" s="2"/>
      <c r="I98" s="11">
        <f t="shared" si="17"/>
        <v>43373</v>
      </c>
      <c r="J98" s="4" t="str">
        <f t="shared" si="18"/>
        <v>Sunday</v>
      </c>
      <c r="K98" s="5" t="str">
        <f>IF(AND(B98&lt;6,F98&lt;3),"am",IF(B98&lt;6,"pm",""))</f>
        <v/>
      </c>
      <c r="L98" s="79"/>
      <c r="M98" s="18"/>
      <c r="N98" s="58" t="str">
        <f t="shared" si="19"/>
        <v/>
      </c>
    </row>
    <row r="99" spans="1:14" ht="12.95">
      <c r="A99" s="10">
        <f t="shared" si="14"/>
        <v>43373</v>
      </c>
      <c r="B99" s="7">
        <f t="shared" si="11"/>
        <v>7</v>
      </c>
      <c r="C99" s="7" t="str">
        <f t="shared" si="20"/>
        <v>Sunday</v>
      </c>
      <c r="D99" s="7" t="str">
        <f t="shared" si="12"/>
        <v>yes</v>
      </c>
      <c r="E99" s="7">
        <f t="shared" si="15"/>
        <v>2</v>
      </c>
      <c r="F99" s="7">
        <f t="shared" si="16"/>
        <v>2</v>
      </c>
      <c r="G99" s="7" t="str">
        <f t="shared" si="13"/>
        <v/>
      </c>
      <c r="H99" s="2"/>
      <c r="I99" s="11" t="str">
        <f t="shared" si="17"/>
        <v/>
      </c>
      <c r="J99" s="4" t="str">
        <f t="shared" si="18"/>
        <v/>
      </c>
      <c r="K99" s="5"/>
      <c r="L99" s="79"/>
      <c r="M99" s="18"/>
      <c r="N99" s="58" t="str">
        <f t="shared" si="19"/>
        <v/>
      </c>
    </row>
    <row r="100" spans="1:14" ht="12.95">
      <c r="A100" s="10">
        <f>IF(F99&lt;E99,A99,A99+1)</f>
        <v>43374</v>
      </c>
      <c r="B100" s="7">
        <f t="shared" si="11"/>
        <v>1</v>
      </c>
      <c r="C100" s="7" t="str">
        <f t="shared" si="20"/>
        <v>Monday</v>
      </c>
      <c r="D100" s="7" t="str">
        <f t="shared" si="12"/>
        <v>no</v>
      </c>
      <c r="E100" s="7">
        <f t="shared" si="15"/>
        <v>4</v>
      </c>
      <c r="F100" s="7">
        <f t="shared" si="16"/>
        <v>1</v>
      </c>
      <c r="G100" s="7">
        <f t="shared" si="13"/>
        <v>1</v>
      </c>
      <c r="H100" s="2"/>
      <c r="I100" s="11">
        <f t="shared" si="17"/>
        <v>43374</v>
      </c>
      <c r="J100" s="4" t="str">
        <f t="shared" si="18"/>
        <v>Monday</v>
      </c>
      <c r="K100" s="5" t="str">
        <f>IF(AND(B100&lt;6,F100&lt;3),"am",IF(B100&lt;6,"pm",""))</f>
        <v>am</v>
      </c>
      <c r="L100" s="79"/>
      <c r="M100" s="18"/>
      <c r="N100" s="58" t="str">
        <f t="shared" si="19"/>
        <v/>
      </c>
    </row>
    <row r="101" spans="1:14" ht="12.95">
      <c r="A101" s="10">
        <f>IF(F100&lt;E100,A100,A100+1)</f>
        <v>43374</v>
      </c>
      <c r="B101" s="7">
        <f t="shared" si="11"/>
        <v>1</v>
      </c>
      <c r="C101" s="7" t="str">
        <f t="shared" si="20"/>
        <v>Monday</v>
      </c>
      <c r="D101" s="7" t="str">
        <f t="shared" si="12"/>
        <v>no</v>
      </c>
      <c r="E101" s="7">
        <f t="shared" si="15"/>
        <v>4</v>
      </c>
      <c r="F101" s="7">
        <f t="shared" si="16"/>
        <v>2</v>
      </c>
      <c r="G101" s="7">
        <f t="shared" si="13"/>
        <v>2</v>
      </c>
      <c r="H101" s="2"/>
      <c r="I101" s="11" t="str">
        <f t="shared" si="17"/>
        <v/>
      </c>
      <c r="J101" s="4" t="str">
        <f t="shared" si="18"/>
        <v/>
      </c>
      <c r="K101" s="5"/>
      <c r="L101" s="79"/>
      <c r="M101" s="18"/>
      <c r="N101" s="58" t="str">
        <f t="shared" si="19"/>
        <v/>
      </c>
    </row>
    <row r="102" spans="1:14">
      <c r="N102" s="58" t="str">
        <f t="shared" si="19"/>
        <v/>
      </c>
    </row>
    <row r="103" spans="1:14">
      <c r="N103" s="58" t="str">
        <f t="shared" si="19"/>
        <v/>
      </c>
    </row>
    <row r="104" spans="1:14">
      <c r="N104" s="58" t="str">
        <f t="shared" si="19"/>
        <v/>
      </c>
    </row>
    <row r="105" spans="1:14">
      <c r="N105" s="58" t="str">
        <f t="shared" si="19"/>
        <v/>
      </c>
    </row>
    <row r="106" spans="1:14">
      <c r="N106" s="58" t="str">
        <f t="shared" si="19"/>
        <v/>
      </c>
    </row>
    <row r="107" spans="1:14">
      <c r="N107" s="58" t="str">
        <f t="shared" si="19"/>
        <v/>
      </c>
    </row>
    <row r="108" spans="1:14">
      <c r="N108" s="58"/>
    </row>
    <row r="109" spans="1:14">
      <c r="N109" s="58"/>
    </row>
    <row r="110" spans="1:14">
      <c r="N110" s="58"/>
    </row>
    <row r="111" spans="1:14">
      <c r="N111" s="58"/>
    </row>
  </sheetData>
  <mergeCells count="3">
    <mergeCell ref="I1:K1"/>
    <mergeCell ref="I2:J2"/>
    <mergeCell ref="K2:L2"/>
  </mergeCells>
  <conditionalFormatting sqref="I4:I100">
    <cfRule type="expression" dxfId="497" priority="88" stopIfTrue="1">
      <formula>$G4=1</formula>
    </cfRule>
    <cfRule type="expression" dxfId="496" priority="89" stopIfTrue="1">
      <formula>OR($G4=2,$G4=3)</formula>
    </cfRule>
    <cfRule type="expression" dxfId="495" priority="90" stopIfTrue="1">
      <formula>$G4=4</formula>
    </cfRule>
  </conditionalFormatting>
  <conditionalFormatting sqref="J4:J100">
    <cfRule type="expression" dxfId="494" priority="91" stopIfTrue="1">
      <formula>$G4=1</formula>
    </cfRule>
    <cfRule type="expression" dxfId="493" priority="92" stopIfTrue="1">
      <formula>OR($G4=2,$G4=3)</formula>
    </cfRule>
    <cfRule type="expression" dxfId="492" priority="93" stopIfTrue="1">
      <formula>$G4=4</formula>
    </cfRule>
  </conditionalFormatting>
  <conditionalFormatting sqref="K4:K100">
    <cfRule type="expression" dxfId="491" priority="94" stopIfTrue="1">
      <formula>$G4=1</formula>
    </cfRule>
    <cfRule type="expression" dxfId="490" priority="95" stopIfTrue="1">
      <formula>OR($G4=2,$G4=3)</formula>
    </cfRule>
    <cfRule type="expression" dxfId="489" priority="96" stopIfTrue="1">
      <formula>$G4=4</formula>
    </cfRule>
  </conditionalFormatting>
  <conditionalFormatting sqref="L99:L100 L53:L78 L4:L9 L20:L28 L96:L97 L12:L18 L40:L43 L33:L37 L45:L51 L81:L91">
    <cfRule type="expression" dxfId="488" priority="97" stopIfTrue="1">
      <formula>$G4=1</formula>
    </cfRule>
    <cfRule type="expression" dxfId="487" priority="98" stopIfTrue="1">
      <formula>OR($G4=2,$G4=3)</formula>
    </cfRule>
    <cfRule type="expression" dxfId="486" priority="99" stopIfTrue="1">
      <formula>$G4=4</formula>
    </cfRule>
  </conditionalFormatting>
  <conditionalFormatting sqref="M4:M9 M99:M100 M53:M78 M20:M28 M96:M97 M12:M18 M40:M43 M33:M37 M45:M51 M81:M91">
    <cfRule type="expression" dxfId="485" priority="100" stopIfTrue="1">
      <formula>$G4=1</formula>
    </cfRule>
    <cfRule type="expression" dxfId="484" priority="101" stopIfTrue="1">
      <formula>OR($G4=2,$G4=3)</formula>
    </cfRule>
    <cfRule type="expression" dxfId="483" priority="102" stopIfTrue="1">
      <formula>$G4=4</formula>
    </cfRule>
  </conditionalFormatting>
  <conditionalFormatting sqref="I101">
    <cfRule type="expression" dxfId="482" priority="73" stopIfTrue="1">
      <formula>$G101=1</formula>
    </cfRule>
    <cfRule type="expression" dxfId="481" priority="74" stopIfTrue="1">
      <formula>OR($G101=2,$G101=3)</formula>
    </cfRule>
    <cfRule type="expression" dxfId="480" priority="75" stopIfTrue="1">
      <formula>$G101=4</formula>
    </cfRule>
  </conditionalFormatting>
  <conditionalFormatting sqref="J101">
    <cfRule type="expression" dxfId="479" priority="76" stopIfTrue="1">
      <formula>$G101=1</formula>
    </cfRule>
    <cfRule type="expression" dxfId="478" priority="77" stopIfTrue="1">
      <formula>OR($G101=2,$G101=3)</formula>
    </cfRule>
    <cfRule type="expression" dxfId="477" priority="78" stopIfTrue="1">
      <formula>$G101=4</formula>
    </cfRule>
  </conditionalFormatting>
  <conditionalFormatting sqref="K101">
    <cfRule type="expression" dxfId="476" priority="79" stopIfTrue="1">
      <formula>$G101=1</formula>
    </cfRule>
    <cfRule type="expression" dxfId="475" priority="80" stopIfTrue="1">
      <formula>OR($G101=2,$G101=3)</formula>
    </cfRule>
    <cfRule type="expression" dxfId="474" priority="81" stopIfTrue="1">
      <formula>$G101=4</formula>
    </cfRule>
  </conditionalFormatting>
  <conditionalFormatting sqref="L101">
    <cfRule type="expression" dxfId="473" priority="82" stopIfTrue="1">
      <formula>$G101=1</formula>
    </cfRule>
    <cfRule type="expression" dxfId="472" priority="83" stopIfTrue="1">
      <formula>OR($G101=2,$G101=3)</formula>
    </cfRule>
    <cfRule type="expression" dxfId="471" priority="84" stopIfTrue="1">
      <formula>$G101=4</formula>
    </cfRule>
  </conditionalFormatting>
  <conditionalFormatting sqref="M101">
    <cfRule type="expression" dxfId="470" priority="85" stopIfTrue="1">
      <formula>$G101=1</formula>
    </cfRule>
    <cfRule type="expression" dxfId="469" priority="86" stopIfTrue="1">
      <formula>OR($G101=2,$G101=3)</formula>
    </cfRule>
    <cfRule type="expression" dxfId="468" priority="87" stopIfTrue="1">
      <formula>$G101=4</formula>
    </cfRule>
  </conditionalFormatting>
  <conditionalFormatting sqref="L98">
    <cfRule type="expression" dxfId="467" priority="67" stopIfTrue="1">
      <formula>$G98=1</formula>
    </cfRule>
    <cfRule type="expression" dxfId="466" priority="68" stopIfTrue="1">
      <formula>OR($G98=2,$G98=3)</formula>
    </cfRule>
    <cfRule type="expression" dxfId="465" priority="69" stopIfTrue="1">
      <formula>$G98=4</formula>
    </cfRule>
  </conditionalFormatting>
  <conditionalFormatting sqref="M98">
    <cfRule type="expression" dxfId="464" priority="70" stopIfTrue="1">
      <formula>$G98=1</formula>
    </cfRule>
    <cfRule type="expression" dxfId="463" priority="71" stopIfTrue="1">
      <formula>OR($G98=2,$G98=3)</formula>
    </cfRule>
    <cfRule type="expression" dxfId="462" priority="72" stopIfTrue="1">
      <formula>$G98=4</formula>
    </cfRule>
  </conditionalFormatting>
  <conditionalFormatting sqref="L52">
    <cfRule type="expression" dxfId="461" priority="61" stopIfTrue="1">
      <formula>$G52=1</formula>
    </cfRule>
    <cfRule type="expression" dxfId="460" priority="62" stopIfTrue="1">
      <formula>OR($G52=2,$G52=3)</formula>
    </cfRule>
    <cfRule type="expression" dxfId="459" priority="63" stopIfTrue="1">
      <formula>$G52=4</formula>
    </cfRule>
  </conditionalFormatting>
  <conditionalFormatting sqref="M52">
    <cfRule type="expression" dxfId="458" priority="64" stopIfTrue="1">
      <formula>$G52=1</formula>
    </cfRule>
    <cfRule type="expression" dxfId="457" priority="65" stopIfTrue="1">
      <formula>OR($G52=2,$G52=3)</formula>
    </cfRule>
    <cfRule type="expression" dxfId="456" priority="66" stopIfTrue="1">
      <formula>$G52=4</formula>
    </cfRule>
  </conditionalFormatting>
  <conditionalFormatting sqref="L19">
    <cfRule type="expression" dxfId="455" priority="55" stopIfTrue="1">
      <formula>$G19=1</formula>
    </cfRule>
    <cfRule type="expression" dxfId="454" priority="56" stopIfTrue="1">
      <formula>OR($G19=2,$G19=3)</formula>
    </cfRule>
    <cfRule type="expression" dxfId="453" priority="57" stopIfTrue="1">
      <formula>$G19=4</formula>
    </cfRule>
  </conditionalFormatting>
  <conditionalFormatting sqref="M19">
    <cfRule type="expression" dxfId="452" priority="58" stopIfTrue="1">
      <formula>$G19=1</formula>
    </cfRule>
    <cfRule type="expression" dxfId="451" priority="59" stopIfTrue="1">
      <formula>OR($G19=2,$G19=3)</formula>
    </cfRule>
    <cfRule type="expression" dxfId="450" priority="60" stopIfTrue="1">
      <formula>$G19=4</formula>
    </cfRule>
  </conditionalFormatting>
  <conditionalFormatting sqref="L92:L93">
    <cfRule type="expression" dxfId="449" priority="49" stopIfTrue="1">
      <formula>$G92=1</formula>
    </cfRule>
    <cfRule type="expression" dxfId="448" priority="50" stopIfTrue="1">
      <formula>OR($G92=2,$G92=3)</formula>
    </cfRule>
    <cfRule type="expression" dxfId="447" priority="51" stopIfTrue="1">
      <formula>$G92=4</formula>
    </cfRule>
  </conditionalFormatting>
  <conditionalFormatting sqref="M92:M93">
    <cfRule type="expression" dxfId="446" priority="52" stopIfTrue="1">
      <formula>$G92=1</formula>
    </cfRule>
    <cfRule type="expression" dxfId="445" priority="53" stopIfTrue="1">
      <formula>OR($G92=2,$G92=3)</formula>
    </cfRule>
    <cfRule type="expression" dxfId="444" priority="54" stopIfTrue="1">
      <formula>$G92=4</formula>
    </cfRule>
  </conditionalFormatting>
  <conditionalFormatting sqref="L94:L95">
    <cfRule type="expression" dxfId="443" priority="43" stopIfTrue="1">
      <formula>$G94=1</formula>
    </cfRule>
    <cfRule type="expression" dxfId="442" priority="44" stopIfTrue="1">
      <formula>OR($G94=2,$G94=3)</formula>
    </cfRule>
    <cfRule type="expression" dxfId="441" priority="45" stopIfTrue="1">
      <formula>$G94=4</formula>
    </cfRule>
  </conditionalFormatting>
  <conditionalFormatting sqref="M94:M95">
    <cfRule type="expression" dxfId="440" priority="46" stopIfTrue="1">
      <formula>$G94=1</formula>
    </cfRule>
    <cfRule type="expression" dxfId="439" priority="47" stopIfTrue="1">
      <formula>OR($G94=2,$G94=3)</formula>
    </cfRule>
    <cfRule type="expression" dxfId="438" priority="48" stopIfTrue="1">
      <formula>$G94=4</formula>
    </cfRule>
  </conditionalFormatting>
  <conditionalFormatting sqref="L10:L11">
    <cfRule type="expression" dxfId="437" priority="37" stopIfTrue="1">
      <formula>$G10=1</formula>
    </cfRule>
    <cfRule type="expression" dxfId="436" priority="38" stopIfTrue="1">
      <formula>OR($G10=2,$G10=3)</formula>
    </cfRule>
    <cfRule type="expression" dxfId="435" priority="39" stopIfTrue="1">
      <formula>$G10=4</formula>
    </cfRule>
  </conditionalFormatting>
  <conditionalFormatting sqref="M10:M11">
    <cfRule type="expression" dxfId="434" priority="40" stopIfTrue="1">
      <formula>$G10=1</formula>
    </cfRule>
    <cfRule type="expression" dxfId="433" priority="41" stopIfTrue="1">
      <formula>OR($G10=2,$G10=3)</formula>
    </cfRule>
    <cfRule type="expression" dxfId="432" priority="42" stopIfTrue="1">
      <formula>$G10=4</formula>
    </cfRule>
  </conditionalFormatting>
  <conditionalFormatting sqref="L38:L39">
    <cfRule type="expression" dxfId="431" priority="31" stopIfTrue="1">
      <formula>$G38=1</formula>
    </cfRule>
    <cfRule type="expression" dxfId="430" priority="32" stopIfTrue="1">
      <formula>OR($G38=2,$G38=3)</formula>
    </cfRule>
    <cfRule type="expression" dxfId="429" priority="33" stopIfTrue="1">
      <formula>$G38=4</formula>
    </cfRule>
  </conditionalFormatting>
  <conditionalFormatting sqref="M38:M39">
    <cfRule type="expression" dxfId="428" priority="34" stopIfTrue="1">
      <formula>$G38=1</formula>
    </cfRule>
    <cfRule type="expression" dxfId="427" priority="35" stopIfTrue="1">
      <formula>OR($G38=2,$G38=3)</formula>
    </cfRule>
    <cfRule type="expression" dxfId="426" priority="36" stopIfTrue="1">
      <formula>$G38=4</formula>
    </cfRule>
  </conditionalFormatting>
  <conditionalFormatting sqref="L29:L30">
    <cfRule type="expression" dxfId="425" priority="25" stopIfTrue="1">
      <formula>$G29=1</formula>
    </cfRule>
    <cfRule type="expression" dxfId="424" priority="26" stopIfTrue="1">
      <formula>OR($G29=2,$G29=3)</formula>
    </cfRule>
    <cfRule type="expression" dxfId="423" priority="27" stopIfTrue="1">
      <formula>$G29=4</formula>
    </cfRule>
  </conditionalFormatting>
  <conditionalFormatting sqref="M29:M30">
    <cfRule type="expression" dxfId="422" priority="28" stopIfTrue="1">
      <formula>$G29=1</formula>
    </cfRule>
    <cfRule type="expression" dxfId="421" priority="29" stopIfTrue="1">
      <formula>OR($G29=2,$G29=3)</formula>
    </cfRule>
    <cfRule type="expression" dxfId="420" priority="30" stopIfTrue="1">
      <formula>$G29=4</formula>
    </cfRule>
  </conditionalFormatting>
  <conditionalFormatting sqref="L31:L32">
    <cfRule type="expression" dxfId="419" priority="19" stopIfTrue="1">
      <formula>$G31=1</formula>
    </cfRule>
    <cfRule type="expression" dxfId="418" priority="20" stopIfTrue="1">
      <formula>OR($G31=2,$G31=3)</formula>
    </cfRule>
    <cfRule type="expression" dxfId="417" priority="21" stopIfTrue="1">
      <formula>$G31=4</formula>
    </cfRule>
  </conditionalFormatting>
  <conditionalFormatting sqref="M31:M32">
    <cfRule type="expression" dxfId="416" priority="22" stopIfTrue="1">
      <formula>$G31=1</formula>
    </cfRule>
    <cfRule type="expression" dxfId="415" priority="23" stopIfTrue="1">
      <formula>OR($G31=2,$G31=3)</formula>
    </cfRule>
    <cfRule type="expression" dxfId="414" priority="24" stopIfTrue="1">
      <formula>$G31=4</formula>
    </cfRule>
  </conditionalFormatting>
  <conditionalFormatting sqref="L44">
    <cfRule type="expression" dxfId="413" priority="13" stopIfTrue="1">
      <formula>$G44=1</formula>
    </cfRule>
    <cfRule type="expression" dxfId="412" priority="14" stopIfTrue="1">
      <formula>OR($G44=2,$G44=3)</formula>
    </cfRule>
    <cfRule type="expression" dxfId="411" priority="15" stopIfTrue="1">
      <formula>$G44=4</formula>
    </cfRule>
  </conditionalFormatting>
  <conditionalFormatting sqref="M44">
    <cfRule type="expression" dxfId="410" priority="16" stopIfTrue="1">
      <formula>$G44=1</formula>
    </cfRule>
    <cfRule type="expression" dxfId="409" priority="17" stopIfTrue="1">
      <formula>OR($G44=2,$G44=3)</formula>
    </cfRule>
    <cfRule type="expression" dxfId="408" priority="18" stopIfTrue="1">
      <formula>$G44=4</formula>
    </cfRule>
  </conditionalFormatting>
  <conditionalFormatting sqref="L79">
    <cfRule type="expression" dxfId="407" priority="7" stopIfTrue="1">
      <formula>$G79=1</formula>
    </cfRule>
    <cfRule type="expression" dxfId="406" priority="8" stopIfTrue="1">
      <formula>OR($G79=2,$G79=3)</formula>
    </cfRule>
    <cfRule type="expression" dxfId="405" priority="9" stopIfTrue="1">
      <formula>$G79=4</formula>
    </cfRule>
  </conditionalFormatting>
  <conditionalFormatting sqref="M79">
    <cfRule type="expression" dxfId="404" priority="10" stopIfTrue="1">
      <formula>$G79=1</formula>
    </cfRule>
    <cfRule type="expression" dxfId="403" priority="11" stopIfTrue="1">
      <formula>OR($G79=2,$G79=3)</formula>
    </cfRule>
    <cfRule type="expression" dxfId="402" priority="12" stopIfTrue="1">
      <formula>$G79=4</formula>
    </cfRule>
  </conditionalFormatting>
  <conditionalFormatting sqref="L80">
    <cfRule type="expression" dxfId="401" priority="1" stopIfTrue="1">
      <formula>$G80=1</formula>
    </cfRule>
    <cfRule type="expression" dxfId="400" priority="2" stopIfTrue="1">
      <formula>OR($G80=2,$G80=3)</formula>
    </cfRule>
    <cfRule type="expression" dxfId="399" priority="3" stopIfTrue="1">
      <formula>$G80=4</formula>
    </cfRule>
  </conditionalFormatting>
  <conditionalFormatting sqref="M80">
    <cfRule type="expression" dxfId="398" priority="4" stopIfTrue="1">
      <formula>$G80=1</formula>
    </cfRule>
    <cfRule type="expression" dxfId="397" priority="5" stopIfTrue="1">
      <formula>OR($G80=2,$G80=3)</formula>
    </cfRule>
    <cfRule type="expression" dxfId="396" priority="6" stopIfTrue="1">
      <formula>$G80=4</formula>
    </cfRule>
  </conditionalFormatting>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104"/>
  <sheetViews>
    <sheetView zoomScaleNormal="100" workbookViewId="0">
      <selection activeCell="A5" sqref="A5"/>
    </sheetView>
  </sheetViews>
  <sheetFormatPr defaultRowHeight="12.6"/>
  <cols>
    <col min="1" max="7" width="9.140625" customWidth="1"/>
    <col min="10" max="10" width="12.7109375" customWidth="1"/>
    <col min="12" max="12" width="65.28515625" style="115" customWidth="1"/>
    <col min="13" max="13" width="29.140625" customWidth="1"/>
  </cols>
  <sheetData>
    <row r="1" spans="1:14" ht="63" customHeight="1">
      <c r="A1" s="9"/>
      <c r="B1" s="8"/>
      <c r="C1" s="8"/>
      <c r="D1" s="8"/>
      <c r="E1" s="8"/>
      <c r="F1" s="8"/>
      <c r="G1" s="8"/>
      <c r="H1" s="2"/>
      <c r="I1" s="226">
        <v>43374</v>
      </c>
      <c r="J1" s="227"/>
      <c r="K1" s="227"/>
      <c r="L1" s="81"/>
      <c r="M1" s="18"/>
      <c r="N1" s="58"/>
    </row>
    <row r="2" spans="1:14" ht="41.25" customHeight="1">
      <c r="A2" s="9" t="s">
        <v>223</v>
      </c>
      <c r="B2" s="8" t="s">
        <v>268</v>
      </c>
      <c r="C2" s="8" t="s">
        <v>269</v>
      </c>
      <c r="D2" s="8" t="s">
        <v>270</v>
      </c>
      <c r="E2" s="8" t="s">
        <v>271</v>
      </c>
      <c r="F2" s="8" t="s">
        <v>272</v>
      </c>
      <c r="G2" s="8" t="s">
        <v>273</v>
      </c>
      <c r="H2" s="2"/>
      <c r="I2" s="228" t="s">
        <v>223</v>
      </c>
      <c r="J2" s="229"/>
      <c r="K2" s="230" t="s">
        <v>225</v>
      </c>
      <c r="L2" s="231"/>
      <c r="M2" s="120" t="s">
        <v>274</v>
      </c>
      <c r="N2" s="58"/>
    </row>
    <row r="3" spans="1:14" ht="12.95">
      <c r="A3" s="10"/>
      <c r="B3" s="7"/>
      <c r="C3" s="7"/>
      <c r="D3" s="7"/>
      <c r="E3" s="7"/>
      <c r="F3" s="7"/>
      <c r="G3" s="7"/>
      <c r="H3" s="2"/>
      <c r="I3" s="12"/>
      <c r="J3" s="13"/>
      <c r="K3" s="14"/>
      <c r="L3" s="82"/>
      <c r="M3" s="19"/>
      <c r="N3" s="58"/>
    </row>
    <row r="4" spans="1:14" ht="12.95">
      <c r="A4" s="10">
        <f>I1</f>
        <v>43374</v>
      </c>
      <c r="B4" s="7">
        <f t="shared" ref="B4:B67" si="0">WEEKDAY(A4,2)</f>
        <v>1</v>
      </c>
      <c r="C4" s="7" t="s">
        <v>277</v>
      </c>
      <c r="D4" s="7" t="str">
        <f t="shared" ref="D4:D67" si="1">IF(AND(B3=7,B4=7),"yes","no")</f>
        <v>no</v>
      </c>
      <c r="E4" s="7">
        <v>4</v>
      </c>
      <c r="F4" s="7">
        <v>1</v>
      </c>
      <c r="G4" s="7">
        <f t="shared" ref="G4:G67" si="2">IF(D4="yes","",IF(B4&lt;6,F4,IF(OR(B4=6,B4=7),4,"error")))</f>
        <v>1</v>
      </c>
      <c r="H4" s="2"/>
      <c r="I4" s="11">
        <v>42401</v>
      </c>
      <c r="J4" s="4" t="str">
        <f>IF(F4=1,C4,"")</f>
        <v>Saturday</v>
      </c>
      <c r="K4" s="5" t="str">
        <f>IF(AND(B4&lt;6,F4&lt;3),"am",IF(B4&lt;6,"pm",""))</f>
        <v>am</v>
      </c>
      <c r="L4" s="73"/>
      <c r="M4" s="18"/>
      <c r="N4" s="58" t="str">
        <f t="shared" ref="N4:N67" si="3">IF(M4="","",VLOOKUP(M4,comps,4,FALSE))</f>
        <v/>
      </c>
    </row>
    <row r="5" spans="1:14" ht="12.95">
      <c r="A5" s="10">
        <f t="shared" ref="A5:A68" si="4">IF(F4&lt;E4,A4,A4+1)</f>
        <v>43374</v>
      </c>
      <c r="B5" s="7">
        <f t="shared" si="0"/>
        <v>1</v>
      </c>
      <c r="C5" s="7" t="s">
        <v>277</v>
      </c>
      <c r="D5" s="7" t="str">
        <f t="shared" si="1"/>
        <v>no</v>
      </c>
      <c r="E5" s="7">
        <f t="shared" ref="E5:E68" si="5">IF(B5&lt;6,4,IF(B5=6,1,2))</f>
        <v>4</v>
      </c>
      <c r="F5" s="7">
        <f t="shared" ref="F5:F68" si="6">IF(F4&lt;E4,F4+1,1)</f>
        <v>2</v>
      </c>
      <c r="G5" s="7">
        <f t="shared" si="2"/>
        <v>2</v>
      </c>
      <c r="H5" s="2"/>
      <c r="I5" s="11" t="str">
        <f t="shared" ref="I5:I68" si="7">IF(F5=1,A5,"")</f>
        <v/>
      </c>
      <c r="J5" s="4" t="str">
        <f t="shared" ref="J5:J68" si="8">IF(F5=1,C5,"")</f>
        <v/>
      </c>
      <c r="K5" s="5"/>
      <c r="L5" s="73"/>
      <c r="M5" s="18"/>
      <c r="N5" s="58" t="str">
        <f t="shared" si="3"/>
        <v/>
      </c>
    </row>
    <row r="6" spans="1:14" ht="12.95">
      <c r="A6" s="10">
        <f t="shared" si="4"/>
        <v>43374</v>
      </c>
      <c r="B6" s="7">
        <f t="shared" si="0"/>
        <v>1</v>
      </c>
      <c r="C6" s="7" t="s">
        <v>278</v>
      </c>
      <c r="D6" s="7" t="str">
        <f t="shared" si="1"/>
        <v>no</v>
      </c>
      <c r="E6" s="7">
        <f t="shared" si="5"/>
        <v>4</v>
      </c>
      <c r="F6" s="7">
        <f t="shared" si="6"/>
        <v>3</v>
      </c>
      <c r="G6" s="7">
        <f t="shared" si="2"/>
        <v>3</v>
      </c>
      <c r="H6" s="2"/>
      <c r="I6" s="11" t="str">
        <f t="shared" si="7"/>
        <v/>
      </c>
      <c r="J6" s="4" t="str">
        <f t="shared" si="8"/>
        <v/>
      </c>
      <c r="K6" s="5" t="str">
        <f>IF(AND(B6&lt;6,F6&lt;3),"am",IF(B6&lt;6,"pm",""))</f>
        <v>pm</v>
      </c>
      <c r="L6" s="73"/>
      <c r="M6" s="18"/>
      <c r="N6" s="58" t="str">
        <f t="shared" si="3"/>
        <v/>
      </c>
    </row>
    <row r="7" spans="1:14" ht="12.95">
      <c r="A7" s="10">
        <f t="shared" si="4"/>
        <v>43374</v>
      </c>
      <c r="B7" s="7">
        <f t="shared" si="0"/>
        <v>1</v>
      </c>
      <c r="C7" s="7" t="s">
        <v>278</v>
      </c>
      <c r="D7" s="7" t="str">
        <f t="shared" si="1"/>
        <v>no</v>
      </c>
      <c r="E7" s="7">
        <f t="shared" si="5"/>
        <v>4</v>
      </c>
      <c r="F7" s="7">
        <f t="shared" si="6"/>
        <v>4</v>
      </c>
      <c r="G7" s="7">
        <f t="shared" si="2"/>
        <v>4</v>
      </c>
      <c r="H7" s="2"/>
      <c r="I7" s="11" t="str">
        <f t="shared" si="7"/>
        <v/>
      </c>
      <c r="J7" s="4" t="str">
        <f t="shared" si="8"/>
        <v/>
      </c>
      <c r="K7" s="5"/>
      <c r="L7" s="73"/>
      <c r="M7" s="18"/>
      <c r="N7" s="58" t="str">
        <f t="shared" si="3"/>
        <v/>
      </c>
    </row>
    <row r="8" spans="1:14" ht="12.95">
      <c r="A8" s="10">
        <f t="shared" si="4"/>
        <v>43375</v>
      </c>
      <c r="B8" s="7">
        <f t="shared" si="0"/>
        <v>2</v>
      </c>
      <c r="C8" s="7" t="s">
        <v>279</v>
      </c>
      <c r="D8" s="7" t="str">
        <f t="shared" si="1"/>
        <v>no</v>
      </c>
      <c r="E8" s="7">
        <f t="shared" si="5"/>
        <v>4</v>
      </c>
      <c r="F8" s="7">
        <f t="shared" si="6"/>
        <v>1</v>
      </c>
      <c r="G8" s="7">
        <f t="shared" si="2"/>
        <v>1</v>
      </c>
      <c r="H8" s="2"/>
      <c r="I8" s="11">
        <f t="shared" si="7"/>
        <v>43375</v>
      </c>
      <c r="J8" s="4" t="str">
        <f t="shared" si="8"/>
        <v>Monday</v>
      </c>
      <c r="K8" s="5" t="str">
        <f>IF(AND(B8&lt;6,F8&lt;3),"am",IF(B8&lt;6,"pm",""))</f>
        <v>am</v>
      </c>
      <c r="L8" s="73"/>
      <c r="M8" s="18"/>
      <c r="N8" s="58" t="str">
        <f t="shared" si="3"/>
        <v/>
      </c>
    </row>
    <row r="9" spans="1:14" ht="12.95">
      <c r="A9" s="10">
        <f t="shared" si="4"/>
        <v>43375</v>
      </c>
      <c r="B9" s="7">
        <f t="shared" si="0"/>
        <v>2</v>
      </c>
      <c r="C9" s="7" t="s">
        <v>281</v>
      </c>
      <c r="D9" s="7" t="str">
        <f t="shared" si="1"/>
        <v>no</v>
      </c>
      <c r="E9" s="7">
        <f t="shared" si="5"/>
        <v>4</v>
      </c>
      <c r="F9" s="7">
        <f t="shared" si="6"/>
        <v>2</v>
      </c>
      <c r="G9" s="7">
        <f t="shared" si="2"/>
        <v>2</v>
      </c>
      <c r="H9" s="2"/>
      <c r="I9" s="11" t="str">
        <f t="shared" si="7"/>
        <v/>
      </c>
      <c r="J9" s="4" t="str">
        <f t="shared" si="8"/>
        <v/>
      </c>
      <c r="K9" s="5"/>
      <c r="L9" s="73"/>
      <c r="M9" s="18"/>
      <c r="N9" s="58" t="str">
        <f t="shared" si="3"/>
        <v/>
      </c>
    </row>
    <row r="10" spans="1:14" ht="12.95">
      <c r="A10" s="10">
        <f t="shared" si="4"/>
        <v>43375</v>
      </c>
      <c r="B10" s="7">
        <f t="shared" si="0"/>
        <v>2</v>
      </c>
      <c r="C10" s="7" t="str">
        <f t="shared" ref="C10:C73" si="9">CHOOSE(B10,"Monday","Tuesday","Wednesday","Thursday","Friday","Saturday","Sunday")</f>
        <v>Tuesday</v>
      </c>
      <c r="D10" s="7" t="str">
        <f t="shared" si="1"/>
        <v>no</v>
      </c>
      <c r="E10" s="7">
        <f t="shared" si="5"/>
        <v>4</v>
      </c>
      <c r="F10" s="7">
        <f t="shared" si="6"/>
        <v>3</v>
      </c>
      <c r="G10" s="7">
        <f t="shared" si="2"/>
        <v>3</v>
      </c>
      <c r="H10" s="2"/>
      <c r="I10" s="11" t="str">
        <f t="shared" si="7"/>
        <v/>
      </c>
      <c r="J10" s="4" t="str">
        <f t="shared" si="8"/>
        <v/>
      </c>
      <c r="K10" s="5" t="str">
        <f>IF(AND(B10&lt;6,F10&lt;3),"am",IF(B10&lt;6,"pm",""))</f>
        <v>pm</v>
      </c>
      <c r="L10" s="73"/>
      <c r="M10" s="18"/>
      <c r="N10" s="58" t="str">
        <f t="shared" si="3"/>
        <v/>
      </c>
    </row>
    <row r="11" spans="1:14" ht="12.95">
      <c r="A11" s="10">
        <f t="shared" si="4"/>
        <v>43375</v>
      </c>
      <c r="B11" s="7">
        <f t="shared" si="0"/>
        <v>2</v>
      </c>
      <c r="C11" s="7" t="str">
        <f t="shared" si="9"/>
        <v>Tuesday</v>
      </c>
      <c r="D11" s="7" t="str">
        <f t="shared" si="1"/>
        <v>no</v>
      </c>
      <c r="E11" s="7">
        <f t="shared" si="5"/>
        <v>4</v>
      </c>
      <c r="F11" s="7">
        <f t="shared" si="6"/>
        <v>4</v>
      </c>
      <c r="G11" s="7">
        <f t="shared" si="2"/>
        <v>4</v>
      </c>
      <c r="H11" s="2"/>
      <c r="I11" s="11" t="str">
        <f t="shared" si="7"/>
        <v/>
      </c>
      <c r="J11" s="4" t="str">
        <f t="shared" si="8"/>
        <v/>
      </c>
      <c r="K11" s="5"/>
      <c r="L11" s="73"/>
      <c r="M11" s="18"/>
      <c r="N11" s="58" t="str">
        <f t="shared" si="3"/>
        <v/>
      </c>
    </row>
    <row r="12" spans="1:14" ht="12.95">
      <c r="A12" s="10">
        <f t="shared" si="4"/>
        <v>43376</v>
      </c>
      <c r="B12" s="7">
        <f t="shared" si="0"/>
        <v>3</v>
      </c>
      <c r="C12" s="7" t="str">
        <f t="shared" si="9"/>
        <v>Wednesday</v>
      </c>
      <c r="D12" s="7" t="str">
        <f t="shared" si="1"/>
        <v>no</v>
      </c>
      <c r="E12" s="7">
        <f t="shared" si="5"/>
        <v>4</v>
      </c>
      <c r="F12" s="7">
        <f t="shared" si="6"/>
        <v>1</v>
      </c>
      <c r="G12" s="7">
        <f t="shared" si="2"/>
        <v>1</v>
      </c>
      <c r="H12" s="2"/>
      <c r="I12" s="11">
        <f t="shared" si="7"/>
        <v>43376</v>
      </c>
      <c r="J12" s="4" t="str">
        <f t="shared" si="8"/>
        <v>Wednesday</v>
      </c>
      <c r="K12" s="5" t="str">
        <f>IF(AND(B12&lt;6,F12&lt;3),"am",IF(B12&lt;6,"pm",""))</f>
        <v>am</v>
      </c>
      <c r="L12" s="176"/>
      <c r="M12" s="18"/>
      <c r="N12" s="58" t="str">
        <f t="shared" si="3"/>
        <v/>
      </c>
    </row>
    <row r="13" spans="1:14" ht="12.95">
      <c r="A13" s="10">
        <f t="shared" si="4"/>
        <v>43376</v>
      </c>
      <c r="B13" s="7">
        <f t="shared" si="0"/>
        <v>3</v>
      </c>
      <c r="C13" s="7" t="str">
        <f t="shared" si="9"/>
        <v>Wednesday</v>
      </c>
      <c r="D13" s="7" t="str">
        <f t="shared" si="1"/>
        <v>no</v>
      </c>
      <c r="E13" s="7">
        <f t="shared" si="5"/>
        <v>4</v>
      </c>
      <c r="F13" s="7">
        <f t="shared" si="6"/>
        <v>2</v>
      </c>
      <c r="G13" s="7">
        <f t="shared" si="2"/>
        <v>2</v>
      </c>
      <c r="H13" s="2"/>
      <c r="I13" s="11" t="str">
        <f t="shared" si="7"/>
        <v/>
      </c>
      <c r="J13" s="4" t="str">
        <f t="shared" si="8"/>
        <v/>
      </c>
      <c r="K13" s="5"/>
      <c r="L13" s="73"/>
      <c r="M13" s="18"/>
      <c r="N13" s="58" t="str">
        <f t="shared" si="3"/>
        <v/>
      </c>
    </row>
    <row r="14" spans="1:14" ht="12.95">
      <c r="A14" s="10">
        <f t="shared" si="4"/>
        <v>43376</v>
      </c>
      <c r="B14" s="7">
        <f t="shared" si="0"/>
        <v>3</v>
      </c>
      <c r="C14" s="7" t="str">
        <f t="shared" si="9"/>
        <v>Wednesday</v>
      </c>
      <c r="D14" s="7" t="str">
        <f t="shared" si="1"/>
        <v>no</v>
      </c>
      <c r="E14" s="7">
        <f t="shared" si="5"/>
        <v>4</v>
      </c>
      <c r="F14" s="7">
        <f t="shared" si="6"/>
        <v>3</v>
      </c>
      <c r="G14" s="7">
        <f t="shared" si="2"/>
        <v>3</v>
      </c>
      <c r="H14" s="2"/>
      <c r="I14" s="11" t="str">
        <f t="shared" si="7"/>
        <v/>
      </c>
      <c r="J14" s="4" t="str">
        <f t="shared" si="8"/>
        <v/>
      </c>
      <c r="K14" s="5" t="str">
        <f>IF(AND(B14&lt;6,F14&lt;3),"am",IF(B14&lt;6,"pm",""))</f>
        <v>pm</v>
      </c>
      <c r="L14" s="176"/>
      <c r="M14" s="18"/>
      <c r="N14" s="58" t="str">
        <f t="shared" si="3"/>
        <v/>
      </c>
    </row>
    <row r="15" spans="1:14" ht="12.95">
      <c r="A15" s="10">
        <f t="shared" si="4"/>
        <v>43376</v>
      </c>
      <c r="B15" s="7">
        <f t="shared" si="0"/>
        <v>3</v>
      </c>
      <c r="C15" s="7" t="str">
        <f t="shared" si="9"/>
        <v>Wednesday</v>
      </c>
      <c r="D15" s="7" t="str">
        <f t="shared" si="1"/>
        <v>no</v>
      </c>
      <c r="E15" s="7">
        <f t="shared" si="5"/>
        <v>4</v>
      </c>
      <c r="F15" s="7">
        <f t="shared" si="6"/>
        <v>4</v>
      </c>
      <c r="G15" s="7">
        <f t="shared" si="2"/>
        <v>4</v>
      </c>
      <c r="H15" s="2"/>
      <c r="I15" s="11" t="str">
        <f t="shared" si="7"/>
        <v/>
      </c>
      <c r="J15" s="4" t="str">
        <f t="shared" si="8"/>
        <v/>
      </c>
      <c r="K15" s="5"/>
      <c r="L15" s="73"/>
      <c r="M15" s="18"/>
      <c r="N15" s="58" t="str">
        <f t="shared" si="3"/>
        <v/>
      </c>
    </row>
    <row r="16" spans="1:14" ht="12.95">
      <c r="A16" s="10">
        <f t="shared" si="4"/>
        <v>43377</v>
      </c>
      <c r="B16" s="7">
        <f t="shared" si="0"/>
        <v>4</v>
      </c>
      <c r="C16" s="7" t="str">
        <f t="shared" si="9"/>
        <v>Thursday</v>
      </c>
      <c r="D16" s="7" t="str">
        <f t="shared" si="1"/>
        <v>no</v>
      </c>
      <c r="E16" s="7">
        <f t="shared" si="5"/>
        <v>4</v>
      </c>
      <c r="F16" s="7">
        <f t="shared" si="6"/>
        <v>1</v>
      </c>
      <c r="G16" s="7">
        <f t="shared" si="2"/>
        <v>1</v>
      </c>
      <c r="H16" s="2"/>
      <c r="I16" s="11">
        <f t="shared" si="7"/>
        <v>43377</v>
      </c>
      <c r="J16" s="4" t="str">
        <f t="shared" si="8"/>
        <v>Thursday</v>
      </c>
      <c r="K16" s="5" t="str">
        <f>IF(AND(B16&lt;6,F16&lt;3),"am",IF(B16&lt;6,"pm",""))</f>
        <v>am</v>
      </c>
      <c r="L16" s="73"/>
      <c r="M16" s="18"/>
      <c r="N16" s="58" t="str">
        <f t="shared" si="3"/>
        <v/>
      </c>
    </row>
    <row r="17" spans="1:14" ht="12.95">
      <c r="A17" s="10">
        <f t="shared" si="4"/>
        <v>43377</v>
      </c>
      <c r="B17" s="7">
        <f t="shared" si="0"/>
        <v>4</v>
      </c>
      <c r="C17" s="7" t="str">
        <f t="shared" si="9"/>
        <v>Thursday</v>
      </c>
      <c r="D17" s="7" t="str">
        <f t="shared" si="1"/>
        <v>no</v>
      </c>
      <c r="E17" s="7">
        <f t="shared" si="5"/>
        <v>4</v>
      </c>
      <c r="F17" s="7">
        <f t="shared" si="6"/>
        <v>2</v>
      </c>
      <c r="G17" s="7">
        <f t="shared" si="2"/>
        <v>2</v>
      </c>
      <c r="H17" s="2"/>
      <c r="I17" s="11" t="str">
        <f t="shared" si="7"/>
        <v/>
      </c>
      <c r="J17" s="4" t="str">
        <f t="shared" si="8"/>
        <v/>
      </c>
      <c r="K17" s="5"/>
      <c r="L17" s="73"/>
      <c r="M17" s="18"/>
      <c r="N17" s="58" t="str">
        <f t="shared" si="3"/>
        <v/>
      </c>
    </row>
    <row r="18" spans="1:14" ht="12.95">
      <c r="A18" s="10">
        <f t="shared" si="4"/>
        <v>43377</v>
      </c>
      <c r="B18" s="7">
        <f t="shared" si="0"/>
        <v>4</v>
      </c>
      <c r="C18" s="7" t="str">
        <f t="shared" si="9"/>
        <v>Thursday</v>
      </c>
      <c r="D18" s="7" t="str">
        <f t="shared" si="1"/>
        <v>no</v>
      </c>
      <c r="E18" s="7">
        <f t="shared" si="5"/>
        <v>4</v>
      </c>
      <c r="F18" s="7">
        <f t="shared" si="6"/>
        <v>3</v>
      </c>
      <c r="G18" s="7">
        <f t="shared" si="2"/>
        <v>3</v>
      </c>
      <c r="H18" s="2"/>
      <c r="I18" s="11" t="str">
        <f t="shared" si="7"/>
        <v/>
      </c>
      <c r="J18" s="4" t="str">
        <f t="shared" si="8"/>
        <v/>
      </c>
      <c r="K18" s="5" t="str">
        <f>IF(AND(B18&lt;6,F18&lt;3),"am",IF(B18&lt;6,"pm",""))</f>
        <v>pm</v>
      </c>
      <c r="L18" s="73"/>
      <c r="M18" s="18"/>
      <c r="N18" s="58" t="str">
        <f t="shared" si="3"/>
        <v/>
      </c>
    </row>
    <row r="19" spans="1:14" ht="12.95">
      <c r="A19" s="10">
        <f t="shared" si="4"/>
        <v>43377</v>
      </c>
      <c r="B19" s="7">
        <f t="shared" si="0"/>
        <v>4</v>
      </c>
      <c r="C19" s="7" t="str">
        <f t="shared" si="9"/>
        <v>Thursday</v>
      </c>
      <c r="D19" s="7" t="str">
        <f t="shared" si="1"/>
        <v>no</v>
      </c>
      <c r="E19" s="7">
        <f t="shared" si="5"/>
        <v>4</v>
      </c>
      <c r="F19" s="7">
        <f t="shared" si="6"/>
        <v>4</v>
      </c>
      <c r="G19" s="7">
        <f t="shared" si="2"/>
        <v>4</v>
      </c>
      <c r="H19" s="2"/>
      <c r="I19" s="11" t="str">
        <f t="shared" si="7"/>
        <v/>
      </c>
      <c r="J19" s="4" t="str">
        <f t="shared" si="8"/>
        <v/>
      </c>
      <c r="K19" s="5"/>
      <c r="L19" s="73"/>
      <c r="M19" s="18"/>
      <c r="N19" s="58" t="str">
        <f t="shared" si="3"/>
        <v/>
      </c>
    </row>
    <row r="20" spans="1:14" ht="12.95">
      <c r="A20" s="10">
        <f t="shared" si="4"/>
        <v>43378</v>
      </c>
      <c r="B20" s="7">
        <f t="shared" si="0"/>
        <v>5</v>
      </c>
      <c r="C20" s="7" t="str">
        <f t="shared" si="9"/>
        <v>Friday</v>
      </c>
      <c r="D20" s="7" t="str">
        <f t="shared" si="1"/>
        <v>no</v>
      </c>
      <c r="E20" s="7">
        <f t="shared" si="5"/>
        <v>4</v>
      </c>
      <c r="F20" s="7">
        <f t="shared" si="6"/>
        <v>1</v>
      </c>
      <c r="G20" s="7">
        <f t="shared" si="2"/>
        <v>1</v>
      </c>
      <c r="H20" s="2"/>
      <c r="I20" s="11">
        <f t="shared" si="7"/>
        <v>43378</v>
      </c>
      <c r="J20" s="4" t="str">
        <f t="shared" si="8"/>
        <v>Friday</v>
      </c>
      <c r="K20" s="5" t="str">
        <f>IF(AND(B20&lt;6,F20&lt;3),"am",IF(B20&lt;6,"pm",""))</f>
        <v>am</v>
      </c>
      <c r="L20" s="73"/>
      <c r="M20" s="18"/>
      <c r="N20" s="58" t="str">
        <f t="shared" si="3"/>
        <v/>
      </c>
    </row>
    <row r="21" spans="1:14" ht="12.95">
      <c r="A21" s="10">
        <f t="shared" si="4"/>
        <v>43378</v>
      </c>
      <c r="B21" s="7">
        <f t="shared" si="0"/>
        <v>5</v>
      </c>
      <c r="C21" s="7" t="str">
        <f t="shared" si="9"/>
        <v>Friday</v>
      </c>
      <c r="D21" s="7" t="str">
        <f t="shared" si="1"/>
        <v>no</v>
      </c>
      <c r="E21" s="7">
        <f t="shared" si="5"/>
        <v>4</v>
      </c>
      <c r="F21" s="7">
        <f t="shared" si="6"/>
        <v>2</v>
      </c>
      <c r="G21" s="7">
        <f t="shared" si="2"/>
        <v>2</v>
      </c>
      <c r="H21" s="2"/>
      <c r="I21" s="11" t="str">
        <f t="shared" si="7"/>
        <v/>
      </c>
      <c r="J21" s="4" t="str">
        <f t="shared" si="8"/>
        <v/>
      </c>
      <c r="K21" s="5"/>
      <c r="L21" s="73"/>
      <c r="M21" s="18"/>
      <c r="N21" s="58" t="str">
        <f t="shared" si="3"/>
        <v/>
      </c>
    </row>
    <row r="22" spans="1:14" ht="12.95">
      <c r="A22" s="10">
        <f t="shared" si="4"/>
        <v>43378</v>
      </c>
      <c r="B22" s="7">
        <f t="shared" si="0"/>
        <v>5</v>
      </c>
      <c r="C22" s="7" t="str">
        <f t="shared" si="9"/>
        <v>Friday</v>
      </c>
      <c r="D22" s="7" t="str">
        <f t="shared" si="1"/>
        <v>no</v>
      </c>
      <c r="E22" s="7">
        <f t="shared" si="5"/>
        <v>4</v>
      </c>
      <c r="F22" s="7">
        <f t="shared" si="6"/>
        <v>3</v>
      </c>
      <c r="G22" s="7">
        <f t="shared" si="2"/>
        <v>3</v>
      </c>
      <c r="H22" s="2"/>
      <c r="I22" s="11" t="str">
        <f t="shared" si="7"/>
        <v/>
      </c>
      <c r="J22" s="4" t="str">
        <f t="shared" si="8"/>
        <v/>
      </c>
      <c r="K22" s="5" t="str">
        <f>IF(AND(B22&lt;6,F22&lt;3),"am",IF(B22&lt;6,"pm",""))</f>
        <v>pm</v>
      </c>
      <c r="L22" s="73"/>
      <c r="M22" s="18"/>
      <c r="N22" s="58" t="str">
        <f t="shared" si="3"/>
        <v/>
      </c>
    </row>
    <row r="23" spans="1:14" ht="12.95">
      <c r="A23" s="10">
        <f t="shared" si="4"/>
        <v>43378</v>
      </c>
      <c r="B23" s="7">
        <f t="shared" si="0"/>
        <v>5</v>
      </c>
      <c r="C23" s="7" t="str">
        <f t="shared" si="9"/>
        <v>Friday</v>
      </c>
      <c r="D23" s="7" t="str">
        <f t="shared" si="1"/>
        <v>no</v>
      </c>
      <c r="E23" s="7">
        <f t="shared" si="5"/>
        <v>4</v>
      </c>
      <c r="F23" s="7">
        <f t="shared" si="6"/>
        <v>4</v>
      </c>
      <c r="G23" s="7">
        <f t="shared" si="2"/>
        <v>4</v>
      </c>
      <c r="H23" s="2"/>
      <c r="I23" s="11" t="str">
        <f t="shared" si="7"/>
        <v/>
      </c>
      <c r="J23" s="4" t="str">
        <f t="shared" si="8"/>
        <v/>
      </c>
      <c r="K23" s="5"/>
      <c r="L23" s="73"/>
      <c r="M23" s="18"/>
      <c r="N23" s="58" t="str">
        <f t="shared" si="3"/>
        <v/>
      </c>
    </row>
    <row r="24" spans="1:14" ht="12.95">
      <c r="A24" s="10">
        <f t="shared" si="4"/>
        <v>43379</v>
      </c>
      <c r="B24" s="7">
        <f t="shared" si="0"/>
        <v>6</v>
      </c>
      <c r="C24" s="7" t="str">
        <f t="shared" si="9"/>
        <v>Saturday</v>
      </c>
      <c r="D24" s="7" t="str">
        <f t="shared" si="1"/>
        <v>no</v>
      </c>
      <c r="E24" s="7">
        <f t="shared" si="5"/>
        <v>1</v>
      </c>
      <c r="F24" s="7">
        <f t="shared" si="6"/>
        <v>1</v>
      </c>
      <c r="G24" s="7">
        <f t="shared" si="2"/>
        <v>4</v>
      </c>
      <c r="H24" s="2"/>
      <c r="I24" s="11">
        <f t="shared" si="7"/>
        <v>43379</v>
      </c>
      <c r="J24" s="4" t="str">
        <f t="shared" si="8"/>
        <v>Saturday</v>
      </c>
      <c r="K24" s="5" t="str">
        <f>IF(AND(B24&lt;6,F24&lt;3),"am",IF(B24&lt;6,"pm",""))</f>
        <v/>
      </c>
      <c r="L24" s="73"/>
      <c r="M24" s="18"/>
      <c r="N24" s="58" t="str">
        <f t="shared" si="3"/>
        <v/>
      </c>
    </row>
    <row r="25" spans="1:14" ht="12.95">
      <c r="A25" s="10">
        <f t="shared" si="4"/>
        <v>43380</v>
      </c>
      <c r="B25" s="7">
        <f t="shared" si="0"/>
        <v>7</v>
      </c>
      <c r="C25" s="7" t="str">
        <f t="shared" si="9"/>
        <v>Sunday</v>
      </c>
      <c r="D25" s="7" t="str">
        <f t="shared" si="1"/>
        <v>no</v>
      </c>
      <c r="E25" s="7">
        <f t="shared" si="5"/>
        <v>2</v>
      </c>
      <c r="F25" s="7">
        <f t="shared" si="6"/>
        <v>1</v>
      </c>
      <c r="G25" s="7">
        <f t="shared" si="2"/>
        <v>4</v>
      </c>
      <c r="H25" s="2"/>
      <c r="I25" s="11">
        <f t="shared" si="7"/>
        <v>43380</v>
      </c>
      <c r="J25" s="4" t="str">
        <f t="shared" si="8"/>
        <v>Sunday</v>
      </c>
      <c r="K25" s="5"/>
      <c r="L25" s="73"/>
      <c r="M25" s="18"/>
      <c r="N25" s="58" t="str">
        <f t="shared" si="3"/>
        <v/>
      </c>
    </row>
    <row r="26" spans="1:14" ht="12.95">
      <c r="A26" s="10">
        <f t="shared" si="4"/>
        <v>43380</v>
      </c>
      <c r="B26" s="7">
        <f t="shared" si="0"/>
        <v>7</v>
      </c>
      <c r="C26" s="7" t="str">
        <f t="shared" si="9"/>
        <v>Sunday</v>
      </c>
      <c r="D26" s="7" t="str">
        <f t="shared" si="1"/>
        <v>yes</v>
      </c>
      <c r="E26" s="7">
        <f t="shared" si="5"/>
        <v>2</v>
      </c>
      <c r="F26" s="7">
        <f t="shared" si="6"/>
        <v>2</v>
      </c>
      <c r="G26" s="7" t="str">
        <f t="shared" si="2"/>
        <v/>
      </c>
      <c r="H26" s="2"/>
      <c r="I26" s="11" t="str">
        <f t="shared" si="7"/>
        <v/>
      </c>
      <c r="J26" s="4" t="str">
        <f t="shared" si="8"/>
        <v/>
      </c>
      <c r="K26" s="5"/>
      <c r="L26" s="73"/>
      <c r="M26" s="18"/>
      <c r="N26" s="58" t="str">
        <f t="shared" si="3"/>
        <v/>
      </c>
    </row>
    <row r="27" spans="1:14" ht="12.95">
      <c r="A27" s="10">
        <f t="shared" si="4"/>
        <v>43381</v>
      </c>
      <c r="B27" s="7">
        <f t="shared" si="0"/>
        <v>1</v>
      </c>
      <c r="C27" s="7" t="str">
        <f t="shared" si="9"/>
        <v>Monday</v>
      </c>
      <c r="D27" s="7" t="str">
        <f t="shared" si="1"/>
        <v>no</v>
      </c>
      <c r="E27" s="7">
        <f t="shared" si="5"/>
        <v>4</v>
      </c>
      <c r="F27" s="7">
        <f t="shared" si="6"/>
        <v>1</v>
      </c>
      <c r="G27" s="7">
        <f t="shared" si="2"/>
        <v>1</v>
      </c>
      <c r="H27" s="2"/>
      <c r="I27" s="11">
        <f t="shared" si="7"/>
        <v>43381</v>
      </c>
      <c r="J27" s="4" t="str">
        <f t="shared" si="8"/>
        <v>Monday</v>
      </c>
      <c r="K27" s="5" t="str">
        <f>IF(AND(B27&lt;6,F27&lt;3),"am",IF(B27&lt;6,"pm",""))</f>
        <v>am</v>
      </c>
      <c r="L27" s="73"/>
      <c r="M27" s="18"/>
      <c r="N27" s="58" t="str">
        <f t="shared" si="3"/>
        <v/>
      </c>
    </row>
    <row r="28" spans="1:14" ht="12.95">
      <c r="A28" s="10">
        <f t="shared" si="4"/>
        <v>43381</v>
      </c>
      <c r="B28" s="7">
        <f t="shared" si="0"/>
        <v>1</v>
      </c>
      <c r="C28" s="7" t="str">
        <f t="shared" si="9"/>
        <v>Monday</v>
      </c>
      <c r="D28" s="7" t="str">
        <f t="shared" si="1"/>
        <v>no</v>
      </c>
      <c r="E28" s="7">
        <f t="shared" si="5"/>
        <v>4</v>
      </c>
      <c r="F28" s="7">
        <f t="shared" si="6"/>
        <v>2</v>
      </c>
      <c r="G28" s="7">
        <f t="shared" si="2"/>
        <v>2</v>
      </c>
      <c r="H28" s="2"/>
      <c r="I28" s="11" t="str">
        <f t="shared" si="7"/>
        <v/>
      </c>
      <c r="J28" s="4" t="str">
        <f t="shared" si="8"/>
        <v/>
      </c>
      <c r="K28" s="5"/>
      <c r="L28" s="73"/>
      <c r="M28" s="18"/>
      <c r="N28" s="58" t="str">
        <f t="shared" si="3"/>
        <v/>
      </c>
    </row>
    <row r="29" spans="1:14" ht="12.95">
      <c r="A29" s="10">
        <f t="shared" si="4"/>
        <v>43381</v>
      </c>
      <c r="B29" s="7">
        <f t="shared" si="0"/>
        <v>1</v>
      </c>
      <c r="C29" s="7" t="str">
        <f t="shared" si="9"/>
        <v>Monday</v>
      </c>
      <c r="D29" s="7" t="str">
        <f t="shared" si="1"/>
        <v>no</v>
      </c>
      <c r="E29" s="7">
        <f t="shared" si="5"/>
        <v>4</v>
      </c>
      <c r="F29" s="7">
        <f t="shared" si="6"/>
        <v>3</v>
      </c>
      <c r="G29" s="7">
        <f t="shared" si="2"/>
        <v>3</v>
      </c>
      <c r="H29" s="2"/>
      <c r="I29" s="11" t="str">
        <f t="shared" si="7"/>
        <v/>
      </c>
      <c r="J29" s="4" t="str">
        <f t="shared" si="8"/>
        <v/>
      </c>
      <c r="K29" s="5" t="str">
        <f>IF(AND(B29&lt;6,F29&lt;3),"am",IF(B29&lt;6,"pm",""))</f>
        <v>pm</v>
      </c>
      <c r="L29" s="73"/>
      <c r="M29" s="18"/>
      <c r="N29" s="58" t="str">
        <f t="shared" si="3"/>
        <v/>
      </c>
    </row>
    <row r="30" spans="1:14" ht="12.95">
      <c r="A30" s="10">
        <f t="shared" si="4"/>
        <v>43381</v>
      </c>
      <c r="B30" s="7">
        <f t="shared" si="0"/>
        <v>1</v>
      </c>
      <c r="C30" s="7" t="str">
        <f t="shared" si="9"/>
        <v>Monday</v>
      </c>
      <c r="D30" s="7" t="str">
        <f t="shared" si="1"/>
        <v>no</v>
      </c>
      <c r="E30" s="7">
        <f t="shared" si="5"/>
        <v>4</v>
      </c>
      <c r="F30" s="7">
        <f t="shared" si="6"/>
        <v>4</v>
      </c>
      <c r="G30" s="7">
        <f t="shared" si="2"/>
        <v>4</v>
      </c>
      <c r="H30" s="2"/>
      <c r="I30" s="11" t="str">
        <f t="shared" si="7"/>
        <v/>
      </c>
      <c r="J30" s="4" t="str">
        <f t="shared" si="8"/>
        <v/>
      </c>
      <c r="K30" s="5"/>
      <c r="L30" s="73"/>
      <c r="M30" s="18"/>
      <c r="N30" s="58" t="str">
        <f t="shared" si="3"/>
        <v/>
      </c>
    </row>
    <row r="31" spans="1:14" ht="12.95">
      <c r="A31" s="10">
        <f t="shared" si="4"/>
        <v>43382</v>
      </c>
      <c r="B31" s="7">
        <f t="shared" si="0"/>
        <v>2</v>
      </c>
      <c r="C31" s="7" t="str">
        <f t="shared" si="9"/>
        <v>Tuesday</v>
      </c>
      <c r="D31" s="7" t="str">
        <f t="shared" si="1"/>
        <v>no</v>
      </c>
      <c r="E31" s="7">
        <f t="shared" si="5"/>
        <v>4</v>
      </c>
      <c r="F31" s="7">
        <f t="shared" si="6"/>
        <v>1</v>
      </c>
      <c r="G31" s="7">
        <f t="shared" si="2"/>
        <v>1</v>
      </c>
      <c r="H31" s="2"/>
      <c r="I31" s="11">
        <f t="shared" si="7"/>
        <v>43382</v>
      </c>
      <c r="J31" s="4" t="str">
        <f t="shared" si="8"/>
        <v>Tuesday</v>
      </c>
      <c r="K31" s="5" t="str">
        <f>IF(AND(B31&lt;6,F31&lt;3),"am",IF(B31&lt;6,"pm",""))</f>
        <v>am</v>
      </c>
      <c r="L31" s="73"/>
      <c r="M31" s="18"/>
      <c r="N31" s="58" t="str">
        <f t="shared" si="3"/>
        <v/>
      </c>
    </row>
    <row r="32" spans="1:14" ht="12.95">
      <c r="A32" s="10">
        <f t="shared" si="4"/>
        <v>43382</v>
      </c>
      <c r="B32" s="7">
        <f t="shared" si="0"/>
        <v>2</v>
      </c>
      <c r="C32" s="7" t="str">
        <f t="shared" si="9"/>
        <v>Tuesday</v>
      </c>
      <c r="D32" s="7" t="str">
        <f t="shared" si="1"/>
        <v>no</v>
      </c>
      <c r="E32" s="7">
        <f t="shared" si="5"/>
        <v>4</v>
      </c>
      <c r="F32" s="7">
        <f t="shared" si="6"/>
        <v>2</v>
      </c>
      <c r="G32" s="7">
        <f t="shared" si="2"/>
        <v>2</v>
      </c>
      <c r="H32" s="2"/>
      <c r="I32" s="11" t="str">
        <f t="shared" si="7"/>
        <v/>
      </c>
      <c r="J32" s="4" t="str">
        <f t="shared" si="8"/>
        <v/>
      </c>
      <c r="K32" s="5"/>
      <c r="L32" s="73"/>
      <c r="M32" s="18"/>
      <c r="N32" s="58" t="str">
        <f t="shared" si="3"/>
        <v/>
      </c>
    </row>
    <row r="33" spans="1:14" ht="12.95">
      <c r="A33" s="10">
        <f t="shared" si="4"/>
        <v>43382</v>
      </c>
      <c r="B33" s="7">
        <f t="shared" si="0"/>
        <v>2</v>
      </c>
      <c r="C33" s="7" t="str">
        <f t="shared" si="9"/>
        <v>Tuesday</v>
      </c>
      <c r="D33" s="7" t="str">
        <f t="shared" si="1"/>
        <v>no</v>
      </c>
      <c r="E33" s="7">
        <f t="shared" si="5"/>
        <v>4</v>
      </c>
      <c r="F33" s="7">
        <f t="shared" si="6"/>
        <v>3</v>
      </c>
      <c r="G33" s="7">
        <f t="shared" si="2"/>
        <v>3</v>
      </c>
      <c r="H33" s="2"/>
      <c r="I33" s="11" t="str">
        <f t="shared" si="7"/>
        <v/>
      </c>
      <c r="J33" s="4" t="str">
        <f t="shared" si="8"/>
        <v/>
      </c>
      <c r="K33" s="5" t="str">
        <f>IF(AND(B33&lt;6,F33&lt;3),"am",IF(B33&lt;6,"pm",""))</f>
        <v>pm</v>
      </c>
      <c r="L33" s="73"/>
      <c r="M33" s="18"/>
      <c r="N33" s="58" t="str">
        <f t="shared" si="3"/>
        <v/>
      </c>
    </row>
    <row r="34" spans="1:14" ht="12.95">
      <c r="A34" s="10">
        <f t="shared" si="4"/>
        <v>43382</v>
      </c>
      <c r="B34" s="7">
        <f t="shared" si="0"/>
        <v>2</v>
      </c>
      <c r="C34" s="7" t="str">
        <f t="shared" si="9"/>
        <v>Tuesday</v>
      </c>
      <c r="D34" s="7" t="str">
        <f t="shared" si="1"/>
        <v>no</v>
      </c>
      <c r="E34" s="7">
        <f t="shared" si="5"/>
        <v>4</v>
      </c>
      <c r="F34" s="7">
        <f t="shared" si="6"/>
        <v>4</v>
      </c>
      <c r="G34" s="7">
        <f t="shared" si="2"/>
        <v>4</v>
      </c>
      <c r="H34" s="2"/>
      <c r="I34" s="11" t="str">
        <f t="shared" si="7"/>
        <v/>
      </c>
      <c r="J34" s="4" t="str">
        <f t="shared" si="8"/>
        <v/>
      </c>
      <c r="K34" s="5"/>
      <c r="L34" s="73"/>
      <c r="M34" s="18"/>
      <c r="N34" s="58" t="str">
        <f t="shared" si="3"/>
        <v/>
      </c>
    </row>
    <row r="35" spans="1:14" ht="12.95">
      <c r="A35" s="10">
        <f t="shared" si="4"/>
        <v>43383</v>
      </c>
      <c r="B35" s="7">
        <f t="shared" si="0"/>
        <v>3</v>
      </c>
      <c r="C35" s="7" t="str">
        <f t="shared" si="9"/>
        <v>Wednesday</v>
      </c>
      <c r="D35" s="7" t="str">
        <f t="shared" si="1"/>
        <v>no</v>
      </c>
      <c r="E35" s="7">
        <f t="shared" si="5"/>
        <v>4</v>
      </c>
      <c r="F35" s="7">
        <f t="shared" si="6"/>
        <v>1</v>
      </c>
      <c r="G35" s="7">
        <f t="shared" si="2"/>
        <v>1</v>
      </c>
      <c r="H35" s="2"/>
      <c r="I35" s="11">
        <f t="shared" si="7"/>
        <v>43383</v>
      </c>
      <c r="J35" s="4" t="str">
        <f t="shared" si="8"/>
        <v>Wednesday</v>
      </c>
      <c r="K35" s="5" t="str">
        <f>IF(AND(B35&lt;6,F35&lt;3),"am",IF(B35&lt;6,"pm",""))</f>
        <v>am</v>
      </c>
      <c r="L35" s="73"/>
      <c r="M35" s="18"/>
      <c r="N35" s="58" t="str">
        <f t="shared" si="3"/>
        <v/>
      </c>
    </row>
    <row r="36" spans="1:14" ht="12.95">
      <c r="A36" s="10">
        <f t="shared" si="4"/>
        <v>43383</v>
      </c>
      <c r="B36" s="7">
        <f t="shared" si="0"/>
        <v>3</v>
      </c>
      <c r="C36" s="7" t="str">
        <f t="shared" si="9"/>
        <v>Wednesday</v>
      </c>
      <c r="D36" s="7" t="str">
        <f t="shared" si="1"/>
        <v>no</v>
      </c>
      <c r="E36" s="7">
        <f t="shared" si="5"/>
        <v>4</v>
      </c>
      <c r="F36" s="7">
        <f t="shared" si="6"/>
        <v>2</v>
      </c>
      <c r="G36" s="7">
        <f t="shared" si="2"/>
        <v>2</v>
      </c>
      <c r="H36" s="2"/>
      <c r="I36" s="11" t="str">
        <f t="shared" si="7"/>
        <v/>
      </c>
      <c r="J36" s="4" t="str">
        <f t="shared" si="8"/>
        <v/>
      </c>
      <c r="K36" s="5"/>
      <c r="L36" s="73"/>
      <c r="M36" s="18"/>
      <c r="N36" s="58" t="str">
        <f t="shared" si="3"/>
        <v/>
      </c>
    </row>
    <row r="37" spans="1:14" ht="12.95">
      <c r="A37" s="10">
        <f t="shared" si="4"/>
        <v>43383</v>
      </c>
      <c r="B37" s="7">
        <f t="shared" si="0"/>
        <v>3</v>
      </c>
      <c r="C37" s="7" t="str">
        <f t="shared" si="9"/>
        <v>Wednesday</v>
      </c>
      <c r="D37" s="7" t="str">
        <f t="shared" si="1"/>
        <v>no</v>
      </c>
      <c r="E37" s="7">
        <f t="shared" si="5"/>
        <v>4</v>
      </c>
      <c r="F37" s="7">
        <f t="shared" si="6"/>
        <v>3</v>
      </c>
      <c r="G37" s="7">
        <f t="shared" si="2"/>
        <v>3</v>
      </c>
      <c r="H37" s="2"/>
      <c r="I37" s="11" t="str">
        <f t="shared" si="7"/>
        <v/>
      </c>
      <c r="J37" s="4" t="str">
        <f t="shared" si="8"/>
        <v/>
      </c>
      <c r="K37" s="5" t="str">
        <f>IF(AND(B37&lt;6,F37&lt;3),"am",IF(B37&lt;6,"pm",""))</f>
        <v>pm</v>
      </c>
      <c r="L37" s="73"/>
      <c r="M37" s="18"/>
      <c r="N37" s="58" t="str">
        <f t="shared" si="3"/>
        <v/>
      </c>
    </row>
    <row r="38" spans="1:14" ht="12.95">
      <c r="A38" s="10">
        <f t="shared" si="4"/>
        <v>43383</v>
      </c>
      <c r="B38" s="7">
        <f t="shared" si="0"/>
        <v>3</v>
      </c>
      <c r="C38" s="7" t="str">
        <f t="shared" si="9"/>
        <v>Wednesday</v>
      </c>
      <c r="D38" s="7" t="str">
        <f t="shared" si="1"/>
        <v>no</v>
      </c>
      <c r="E38" s="7">
        <f t="shared" si="5"/>
        <v>4</v>
      </c>
      <c r="F38" s="7">
        <f t="shared" si="6"/>
        <v>4</v>
      </c>
      <c r="G38" s="7">
        <f t="shared" si="2"/>
        <v>4</v>
      </c>
      <c r="H38" s="2"/>
      <c r="I38" s="11" t="str">
        <f t="shared" si="7"/>
        <v/>
      </c>
      <c r="J38" s="4" t="str">
        <f t="shared" si="8"/>
        <v/>
      </c>
      <c r="K38" s="5"/>
      <c r="L38" s="73"/>
      <c r="M38" s="18"/>
      <c r="N38" s="58" t="str">
        <f t="shared" si="3"/>
        <v/>
      </c>
    </row>
    <row r="39" spans="1:14" ht="12.95">
      <c r="A39" s="10">
        <f t="shared" si="4"/>
        <v>43384</v>
      </c>
      <c r="B39" s="7">
        <f t="shared" si="0"/>
        <v>4</v>
      </c>
      <c r="C39" s="7" t="str">
        <f t="shared" si="9"/>
        <v>Thursday</v>
      </c>
      <c r="D39" s="7" t="str">
        <f t="shared" si="1"/>
        <v>no</v>
      </c>
      <c r="E39" s="7">
        <f t="shared" si="5"/>
        <v>4</v>
      </c>
      <c r="F39" s="7">
        <f t="shared" si="6"/>
        <v>1</v>
      </c>
      <c r="G39" s="7">
        <f t="shared" si="2"/>
        <v>1</v>
      </c>
      <c r="H39" s="2"/>
      <c r="I39" s="11">
        <f t="shared" si="7"/>
        <v>43384</v>
      </c>
      <c r="J39" s="4" t="str">
        <f t="shared" si="8"/>
        <v>Thursday</v>
      </c>
      <c r="K39" s="5" t="str">
        <f>IF(AND(B39&lt;6,F39&lt;3),"am",IF(B39&lt;6,"pm",""))</f>
        <v>am</v>
      </c>
      <c r="L39" s="73"/>
      <c r="M39" s="18"/>
      <c r="N39" s="58" t="str">
        <f t="shared" si="3"/>
        <v/>
      </c>
    </row>
    <row r="40" spans="1:14" ht="12.95">
      <c r="A40" s="10">
        <f t="shared" si="4"/>
        <v>43384</v>
      </c>
      <c r="B40" s="7">
        <f t="shared" si="0"/>
        <v>4</v>
      </c>
      <c r="C40" s="7" t="str">
        <f t="shared" si="9"/>
        <v>Thursday</v>
      </c>
      <c r="D40" s="7" t="str">
        <f t="shared" si="1"/>
        <v>no</v>
      </c>
      <c r="E40" s="7">
        <f t="shared" si="5"/>
        <v>4</v>
      </c>
      <c r="F40" s="7">
        <f t="shared" si="6"/>
        <v>2</v>
      </c>
      <c r="G40" s="7">
        <f t="shared" si="2"/>
        <v>2</v>
      </c>
      <c r="H40" s="2"/>
      <c r="I40" s="11" t="str">
        <f t="shared" si="7"/>
        <v/>
      </c>
      <c r="J40" s="4" t="str">
        <f t="shared" si="8"/>
        <v/>
      </c>
      <c r="K40" s="5"/>
      <c r="L40" s="73"/>
      <c r="M40" s="18"/>
      <c r="N40" s="58" t="str">
        <f t="shared" si="3"/>
        <v/>
      </c>
    </row>
    <row r="41" spans="1:14" ht="12.95">
      <c r="A41" s="10">
        <f t="shared" si="4"/>
        <v>43384</v>
      </c>
      <c r="B41" s="7">
        <f t="shared" si="0"/>
        <v>4</v>
      </c>
      <c r="C41" s="7" t="str">
        <f t="shared" si="9"/>
        <v>Thursday</v>
      </c>
      <c r="D41" s="7" t="str">
        <f t="shared" si="1"/>
        <v>no</v>
      </c>
      <c r="E41" s="7">
        <f t="shared" si="5"/>
        <v>4</v>
      </c>
      <c r="F41" s="7">
        <f t="shared" si="6"/>
        <v>3</v>
      </c>
      <c r="G41" s="7">
        <f t="shared" si="2"/>
        <v>3</v>
      </c>
      <c r="H41" s="2"/>
      <c r="I41" s="11" t="str">
        <f t="shared" si="7"/>
        <v/>
      </c>
      <c r="J41" s="4" t="str">
        <f t="shared" si="8"/>
        <v/>
      </c>
      <c r="K41" s="5" t="str">
        <f>IF(AND(B41&lt;6,F41&lt;3),"am",IF(B41&lt;6,"pm",""))</f>
        <v>pm</v>
      </c>
      <c r="L41" s="73"/>
      <c r="M41" s="18"/>
      <c r="N41" s="58" t="str">
        <f t="shared" si="3"/>
        <v/>
      </c>
    </row>
    <row r="42" spans="1:14" ht="12.95">
      <c r="A42" s="10">
        <f t="shared" si="4"/>
        <v>43384</v>
      </c>
      <c r="B42" s="7">
        <f t="shared" si="0"/>
        <v>4</v>
      </c>
      <c r="C42" s="7" t="str">
        <f t="shared" si="9"/>
        <v>Thursday</v>
      </c>
      <c r="D42" s="7" t="str">
        <f t="shared" si="1"/>
        <v>no</v>
      </c>
      <c r="E42" s="7">
        <f t="shared" si="5"/>
        <v>4</v>
      </c>
      <c r="F42" s="7">
        <f t="shared" si="6"/>
        <v>4</v>
      </c>
      <c r="G42" s="7">
        <f t="shared" si="2"/>
        <v>4</v>
      </c>
      <c r="H42" s="2"/>
      <c r="I42" s="11" t="str">
        <f t="shared" si="7"/>
        <v/>
      </c>
      <c r="J42" s="4" t="str">
        <f t="shared" si="8"/>
        <v/>
      </c>
      <c r="K42" s="5"/>
      <c r="L42" s="73"/>
      <c r="M42" s="18"/>
      <c r="N42" s="58" t="str">
        <f t="shared" si="3"/>
        <v/>
      </c>
    </row>
    <row r="43" spans="1:14" ht="12.95">
      <c r="A43" s="10">
        <f t="shared" si="4"/>
        <v>43385</v>
      </c>
      <c r="B43" s="7">
        <f t="shared" si="0"/>
        <v>5</v>
      </c>
      <c r="C43" s="7" t="str">
        <f t="shared" si="9"/>
        <v>Friday</v>
      </c>
      <c r="D43" s="7" t="str">
        <f t="shared" si="1"/>
        <v>no</v>
      </c>
      <c r="E43" s="7">
        <f t="shared" si="5"/>
        <v>4</v>
      </c>
      <c r="F43" s="7">
        <f t="shared" si="6"/>
        <v>1</v>
      </c>
      <c r="G43" s="7">
        <f t="shared" si="2"/>
        <v>1</v>
      </c>
      <c r="H43" s="2"/>
      <c r="I43" s="11">
        <f t="shared" si="7"/>
        <v>43385</v>
      </c>
      <c r="J43" s="4" t="str">
        <f t="shared" si="8"/>
        <v>Friday</v>
      </c>
      <c r="K43" s="5" t="str">
        <f>IF(AND(B43&lt;6,F43&lt;3),"am",IF(B43&lt;6,"pm",""))</f>
        <v>am</v>
      </c>
      <c r="L43" s="73"/>
      <c r="M43" s="18"/>
      <c r="N43" s="58" t="str">
        <f t="shared" si="3"/>
        <v/>
      </c>
    </row>
    <row r="44" spans="1:14" ht="12.95">
      <c r="A44" s="10">
        <f t="shared" si="4"/>
        <v>43385</v>
      </c>
      <c r="B44" s="7">
        <f t="shared" si="0"/>
        <v>5</v>
      </c>
      <c r="C44" s="7" t="str">
        <f t="shared" si="9"/>
        <v>Friday</v>
      </c>
      <c r="D44" s="7" t="str">
        <f t="shared" si="1"/>
        <v>no</v>
      </c>
      <c r="E44" s="7">
        <f t="shared" si="5"/>
        <v>4</v>
      </c>
      <c r="F44" s="7">
        <f t="shared" si="6"/>
        <v>2</v>
      </c>
      <c r="G44" s="7">
        <f t="shared" si="2"/>
        <v>2</v>
      </c>
      <c r="H44" s="2"/>
      <c r="I44" s="11" t="str">
        <f t="shared" si="7"/>
        <v/>
      </c>
      <c r="J44" s="4" t="str">
        <f t="shared" si="8"/>
        <v/>
      </c>
      <c r="K44" s="5"/>
      <c r="L44" s="73"/>
      <c r="M44" s="18"/>
      <c r="N44" s="58" t="str">
        <f t="shared" si="3"/>
        <v/>
      </c>
    </row>
    <row r="45" spans="1:14" ht="12.95">
      <c r="A45" s="10">
        <f t="shared" si="4"/>
        <v>43385</v>
      </c>
      <c r="B45" s="7">
        <f t="shared" si="0"/>
        <v>5</v>
      </c>
      <c r="C45" s="7" t="str">
        <f t="shared" si="9"/>
        <v>Friday</v>
      </c>
      <c r="D45" s="7" t="str">
        <f t="shared" si="1"/>
        <v>no</v>
      </c>
      <c r="E45" s="7">
        <f t="shared" si="5"/>
        <v>4</v>
      </c>
      <c r="F45" s="7">
        <f t="shared" si="6"/>
        <v>3</v>
      </c>
      <c r="G45" s="7">
        <f t="shared" si="2"/>
        <v>3</v>
      </c>
      <c r="H45" s="2"/>
      <c r="I45" s="11" t="str">
        <f t="shared" si="7"/>
        <v/>
      </c>
      <c r="J45" s="4" t="str">
        <f t="shared" si="8"/>
        <v/>
      </c>
      <c r="K45" s="5" t="str">
        <f>IF(AND(B45&lt;6,F45&lt;3),"am",IF(B45&lt;6,"pm",""))</f>
        <v>pm</v>
      </c>
      <c r="L45" s="73"/>
      <c r="M45" s="18"/>
      <c r="N45" s="58" t="str">
        <f t="shared" si="3"/>
        <v/>
      </c>
    </row>
    <row r="46" spans="1:14" ht="12.95">
      <c r="A46" s="10">
        <f t="shared" si="4"/>
        <v>43385</v>
      </c>
      <c r="B46" s="7">
        <f t="shared" si="0"/>
        <v>5</v>
      </c>
      <c r="C46" s="7" t="str">
        <f t="shared" si="9"/>
        <v>Friday</v>
      </c>
      <c r="D46" s="7" t="str">
        <f t="shared" si="1"/>
        <v>no</v>
      </c>
      <c r="E46" s="7">
        <f t="shared" si="5"/>
        <v>4</v>
      </c>
      <c r="F46" s="7">
        <f t="shared" si="6"/>
        <v>4</v>
      </c>
      <c r="G46" s="7">
        <f t="shared" si="2"/>
        <v>4</v>
      </c>
      <c r="H46" s="2"/>
      <c r="I46" s="11" t="str">
        <f t="shared" si="7"/>
        <v/>
      </c>
      <c r="J46" s="4" t="str">
        <f t="shared" si="8"/>
        <v/>
      </c>
      <c r="K46" s="5"/>
      <c r="L46" s="73"/>
      <c r="M46" s="18"/>
      <c r="N46" s="58" t="str">
        <f t="shared" si="3"/>
        <v/>
      </c>
    </row>
    <row r="47" spans="1:14" ht="12.95">
      <c r="A47" s="10">
        <f t="shared" si="4"/>
        <v>43386</v>
      </c>
      <c r="B47" s="7">
        <f t="shared" si="0"/>
        <v>6</v>
      </c>
      <c r="C47" s="7" t="str">
        <f t="shared" si="9"/>
        <v>Saturday</v>
      </c>
      <c r="D47" s="7" t="str">
        <f t="shared" si="1"/>
        <v>no</v>
      </c>
      <c r="E47" s="7">
        <f t="shared" si="5"/>
        <v>1</v>
      </c>
      <c r="F47" s="7">
        <f t="shared" si="6"/>
        <v>1</v>
      </c>
      <c r="G47" s="7">
        <f t="shared" si="2"/>
        <v>4</v>
      </c>
      <c r="H47" s="2"/>
      <c r="I47" s="11">
        <f t="shared" si="7"/>
        <v>43386</v>
      </c>
      <c r="J47" s="4" t="str">
        <f t="shared" si="8"/>
        <v>Saturday</v>
      </c>
      <c r="K47" s="5" t="str">
        <f>IF(AND(B47&lt;6,F47&lt;3),"am",IF(B47&lt;6,"pm",""))</f>
        <v/>
      </c>
      <c r="L47" s="73"/>
      <c r="M47" s="18"/>
      <c r="N47" s="58" t="str">
        <f t="shared" si="3"/>
        <v/>
      </c>
    </row>
    <row r="48" spans="1:14" ht="12.95">
      <c r="A48" s="10">
        <f t="shared" si="4"/>
        <v>43387</v>
      </c>
      <c r="B48" s="7">
        <f t="shared" si="0"/>
        <v>7</v>
      </c>
      <c r="C48" s="7" t="str">
        <f t="shared" si="9"/>
        <v>Sunday</v>
      </c>
      <c r="D48" s="7" t="str">
        <f t="shared" si="1"/>
        <v>no</v>
      </c>
      <c r="E48" s="7">
        <f t="shared" si="5"/>
        <v>2</v>
      </c>
      <c r="F48" s="7">
        <f t="shared" si="6"/>
        <v>1</v>
      </c>
      <c r="G48" s="7">
        <f t="shared" si="2"/>
        <v>4</v>
      </c>
      <c r="H48" s="2"/>
      <c r="I48" s="11">
        <f t="shared" si="7"/>
        <v>43387</v>
      </c>
      <c r="J48" s="4" t="str">
        <f t="shared" si="8"/>
        <v>Sunday</v>
      </c>
      <c r="K48" s="5"/>
      <c r="L48" s="124"/>
      <c r="M48" s="18"/>
      <c r="N48" s="58" t="str">
        <f t="shared" si="3"/>
        <v/>
      </c>
    </row>
    <row r="49" spans="1:14" ht="12.95">
      <c r="A49" s="10">
        <f t="shared" si="4"/>
        <v>43387</v>
      </c>
      <c r="B49" s="7">
        <f t="shared" si="0"/>
        <v>7</v>
      </c>
      <c r="C49" s="7" t="str">
        <f t="shared" si="9"/>
        <v>Sunday</v>
      </c>
      <c r="D49" s="7" t="str">
        <f t="shared" si="1"/>
        <v>yes</v>
      </c>
      <c r="E49" s="7">
        <f t="shared" si="5"/>
        <v>2</v>
      </c>
      <c r="F49" s="7">
        <f t="shared" si="6"/>
        <v>2</v>
      </c>
      <c r="G49" s="7" t="str">
        <f t="shared" si="2"/>
        <v/>
      </c>
      <c r="H49" s="2"/>
      <c r="I49" s="11" t="str">
        <f t="shared" si="7"/>
        <v/>
      </c>
      <c r="J49" s="4" t="str">
        <f t="shared" si="8"/>
        <v/>
      </c>
      <c r="K49" s="5"/>
      <c r="L49" s="73"/>
      <c r="M49" s="18"/>
      <c r="N49" s="58" t="str">
        <f t="shared" si="3"/>
        <v/>
      </c>
    </row>
    <row r="50" spans="1:14" ht="12.95">
      <c r="A50" s="10">
        <f t="shared" si="4"/>
        <v>43388</v>
      </c>
      <c r="B50" s="7">
        <f t="shared" si="0"/>
        <v>1</v>
      </c>
      <c r="C50" s="7" t="str">
        <f t="shared" si="9"/>
        <v>Monday</v>
      </c>
      <c r="D50" s="7" t="str">
        <f t="shared" si="1"/>
        <v>no</v>
      </c>
      <c r="E50" s="7">
        <f t="shared" si="5"/>
        <v>4</v>
      </c>
      <c r="F50" s="7">
        <f t="shared" si="6"/>
        <v>1</v>
      </c>
      <c r="G50" s="7">
        <f t="shared" si="2"/>
        <v>1</v>
      </c>
      <c r="H50" s="2"/>
      <c r="I50" s="11">
        <f t="shared" si="7"/>
        <v>43388</v>
      </c>
      <c r="J50" s="4" t="str">
        <f t="shared" si="8"/>
        <v>Monday</v>
      </c>
      <c r="K50" s="5" t="str">
        <f>IF(AND(B50&lt;6,F50&lt;3),"am",IF(B50&lt;6,"pm",""))</f>
        <v>am</v>
      </c>
      <c r="L50" s="124"/>
      <c r="M50" s="18"/>
      <c r="N50" s="58" t="str">
        <f t="shared" si="3"/>
        <v/>
      </c>
    </row>
    <row r="51" spans="1:14" ht="12.95">
      <c r="A51" s="10">
        <f t="shared" si="4"/>
        <v>43388</v>
      </c>
      <c r="B51" s="7">
        <f t="shared" si="0"/>
        <v>1</v>
      </c>
      <c r="C51" s="7" t="str">
        <f t="shared" si="9"/>
        <v>Monday</v>
      </c>
      <c r="D51" s="7" t="str">
        <f t="shared" si="1"/>
        <v>no</v>
      </c>
      <c r="E51" s="7">
        <f t="shared" si="5"/>
        <v>4</v>
      </c>
      <c r="F51" s="7">
        <f t="shared" si="6"/>
        <v>2</v>
      </c>
      <c r="G51" s="7">
        <f t="shared" si="2"/>
        <v>2</v>
      </c>
      <c r="H51" s="2"/>
      <c r="I51" s="11" t="str">
        <f t="shared" si="7"/>
        <v/>
      </c>
      <c r="J51" s="4" t="str">
        <f t="shared" si="8"/>
        <v/>
      </c>
      <c r="K51" s="5"/>
      <c r="L51" s="73"/>
      <c r="M51" s="18"/>
      <c r="N51" s="58" t="str">
        <f t="shared" si="3"/>
        <v/>
      </c>
    </row>
    <row r="52" spans="1:14" ht="12.95">
      <c r="A52" s="10">
        <f t="shared" si="4"/>
        <v>43388</v>
      </c>
      <c r="B52" s="7">
        <f t="shared" si="0"/>
        <v>1</v>
      </c>
      <c r="C52" s="7" t="str">
        <f t="shared" si="9"/>
        <v>Monday</v>
      </c>
      <c r="D52" s="7" t="str">
        <f t="shared" si="1"/>
        <v>no</v>
      </c>
      <c r="E52" s="7">
        <f t="shared" si="5"/>
        <v>4</v>
      </c>
      <c r="F52" s="7">
        <f t="shared" si="6"/>
        <v>3</v>
      </c>
      <c r="G52" s="7">
        <f t="shared" si="2"/>
        <v>3</v>
      </c>
      <c r="H52" s="2"/>
      <c r="I52" s="11" t="str">
        <f t="shared" si="7"/>
        <v/>
      </c>
      <c r="J52" s="4" t="str">
        <f t="shared" si="8"/>
        <v/>
      </c>
      <c r="K52" s="5" t="str">
        <f>IF(AND(B52&lt;6,F52&lt;3),"am",IF(B52&lt;6,"pm",""))</f>
        <v>pm</v>
      </c>
      <c r="L52" s="73"/>
      <c r="M52" s="18"/>
      <c r="N52" s="58" t="str">
        <f t="shared" si="3"/>
        <v/>
      </c>
    </row>
    <row r="53" spans="1:14" ht="12.95">
      <c r="A53" s="10">
        <f t="shared" si="4"/>
        <v>43388</v>
      </c>
      <c r="B53" s="7">
        <f t="shared" si="0"/>
        <v>1</v>
      </c>
      <c r="C53" s="7" t="str">
        <f t="shared" si="9"/>
        <v>Monday</v>
      </c>
      <c r="D53" s="7" t="str">
        <f t="shared" si="1"/>
        <v>no</v>
      </c>
      <c r="E53" s="7">
        <f t="shared" si="5"/>
        <v>4</v>
      </c>
      <c r="F53" s="7">
        <f t="shared" si="6"/>
        <v>4</v>
      </c>
      <c r="G53" s="7">
        <f t="shared" si="2"/>
        <v>4</v>
      </c>
      <c r="H53" s="2"/>
      <c r="I53" s="11" t="str">
        <f t="shared" si="7"/>
        <v/>
      </c>
      <c r="J53" s="4" t="str">
        <f t="shared" si="8"/>
        <v/>
      </c>
      <c r="K53" s="5"/>
      <c r="L53" s="73"/>
      <c r="M53" s="18"/>
      <c r="N53" s="58" t="str">
        <f t="shared" si="3"/>
        <v/>
      </c>
    </row>
    <row r="54" spans="1:14" ht="12.95">
      <c r="A54" s="10">
        <f t="shared" si="4"/>
        <v>43389</v>
      </c>
      <c r="B54" s="7">
        <f t="shared" si="0"/>
        <v>2</v>
      </c>
      <c r="C54" s="7" t="str">
        <f t="shared" si="9"/>
        <v>Tuesday</v>
      </c>
      <c r="D54" s="7" t="str">
        <f t="shared" si="1"/>
        <v>no</v>
      </c>
      <c r="E54" s="7">
        <f t="shared" si="5"/>
        <v>4</v>
      </c>
      <c r="F54" s="7">
        <f t="shared" si="6"/>
        <v>1</v>
      </c>
      <c r="G54" s="7">
        <f t="shared" si="2"/>
        <v>1</v>
      </c>
      <c r="H54" s="2"/>
      <c r="I54" s="11">
        <f t="shared" si="7"/>
        <v>43389</v>
      </c>
      <c r="J54" s="4" t="str">
        <f t="shared" si="8"/>
        <v>Tuesday</v>
      </c>
      <c r="K54" s="5" t="str">
        <f>IF(AND(B54&lt;6,F54&lt;3),"am",IF(B54&lt;6,"pm",""))</f>
        <v>am</v>
      </c>
      <c r="L54" s="176"/>
      <c r="M54" s="18"/>
      <c r="N54" s="58" t="str">
        <f t="shared" si="3"/>
        <v/>
      </c>
    </row>
    <row r="55" spans="1:14" ht="12.95">
      <c r="A55" s="10">
        <f t="shared" si="4"/>
        <v>43389</v>
      </c>
      <c r="B55" s="7">
        <f t="shared" si="0"/>
        <v>2</v>
      </c>
      <c r="C55" s="7" t="str">
        <f t="shared" si="9"/>
        <v>Tuesday</v>
      </c>
      <c r="D55" s="7" t="str">
        <f t="shared" si="1"/>
        <v>no</v>
      </c>
      <c r="E55" s="7">
        <f t="shared" si="5"/>
        <v>4</v>
      </c>
      <c r="F55" s="7">
        <f t="shared" si="6"/>
        <v>2</v>
      </c>
      <c r="G55" s="7">
        <f t="shared" si="2"/>
        <v>2</v>
      </c>
      <c r="H55" s="2"/>
      <c r="I55" s="11" t="str">
        <f t="shared" si="7"/>
        <v/>
      </c>
      <c r="J55" s="4" t="str">
        <f t="shared" si="8"/>
        <v/>
      </c>
      <c r="K55" s="5"/>
      <c r="L55" s="177"/>
      <c r="M55" s="18"/>
      <c r="N55" s="58" t="str">
        <f t="shared" si="3"/>
        <v/>
      </c>
    </row>
    <row r="56" spans="1:14" ht="12.95">
      <c r="A56" s="10">
        <f t="shared" si="4"/>
        <v>43389</v>
      </c>
      <c r="B56" s="7">
        <f t="shared" si="0"/>
        <v>2</v>
      </c>
      <c r="C56" s="7" t="str">
        <f t="shared" si="9"/>
        <v>Tuesday</v>
      </c>
      <c r="D56" s="7" t="str">
        <f t="shared" si="1"/>
        <v>no</v>
      </c>
      <c r="E56" s="7">
        <f t="shared" si="5"/>
        <v>4</v>
      </c>
      <c r="F56" s="7">
        <f t="shared" si="6"/>
        <v>3</v>
      </c>
      <c r="G56" s="7">
        <f t="shared" si="2"/>
        <v>3</v>
      </c>
      <c r="H56" s="2"/>
      <c r="I56" s="11" t="str">
        <f t="shared" si="7"/>
        <v/>
      </c>
      <c r="J56" s="4" t="str">
        <f t="shared" si="8"/>
        <v/>
      </c>
      <c r="K56" s="5" t="str">
        <f>IF(AND(B56&lt;6,F56&lt;3),"am",IF(B56&lt;6,"pm",""))</f>
        <v>pm</v>
      </c>
      <c r="L56" s="124"/>
      <c r="M56" s="18"/>
      <c r="N56" s="58" t="str">
        <f t="shared" si="3"/>
        <v/>
      </c>
    </row>
    <row r="57" spans="1:14" ht="12.95">
      <c r="A57" s="10">
        <f t="shared" si="4"/>
        <v>43389</v>
      </c>
      <c r="B57" s="7">
        <f t="shared" si="0"/>
        <v>2</v>
      </c>
      <c r="C57" s="7" t="str">
        <f t="shared" si="9"/>
        <v>Tuesday</v>
      </c>
      <c r="D57" s="7" t="str">
        <f t="shared" si="1"/>
        <v>no</v>
      </c>
      <c r="E57" s="7">
        <f t="shared" si="5"/>
        <v>4</v>
      </c>
      <c r="F57" s="7">
        <f t="shared" si="6"/>
        <v>4</v>
      </c>
      <c r="G57" s="7">
        <f t="shared" si="2"/>
        <v>4</v>
      </c>
      <c r="H57" s="2"/>
      <c r="I57" s="11" t="str">
        <f t="shared" si="7"/>
        <v/>
      </c>
      <c r="J57" s="4" t="str">
        <f t="shared" si="8"/>
        <v/>
      </c>
      <c r="K57" s="5"/>
      <c r="L57" s="73"/>
      <c r="M57" s="18"/>
      <c r="N57" s="58" t="str">
        <f t="shared" si="3"/>
        <v/>
      </c>
    </row>
    <row r="58" spans="1:14" ht="12.95">
      <c r="A58" s="10">
        <f t="shared" si="4"/>
        <v>43390</v>
      </c>
      <c r="B58" s="7">
        <f t="shared" si="0"/>
        <v>3</v>
      </c>
      <c r="C58" s="7" t="str">
        <f t="shared" si="9"/>
        <v>Wednesday</v>
      </c>
      <c r="D58" s="7" t="str">
        <f t="shared" si="1"/>
        <v>no</v>
      </c>
      <c r="E58" s="7">
        <f t="shared" si="5"/>
        <v>4</v>
      </c>
      <c r="F58" s="7">
        <f t="shared" si="6"/>
        <v>1</v>
      </c>
      <c r="G58" s="7">
        <f t="shared" si="2"/>
        <v>1</v>
      </c>
      <c r="H58" s="2"/>
      <c r="I58" s="11">
        <f t="shared" si="7"/>
        <v>43390</v>
      </c>
      <c r="J58" s="4" t="str">
        <f t="shared" si="8"/>
        <v>Wednesday</v>
      </c>
      <c r="K58" s="5" t="str">
        <f>IF(AND(B58&lt;6,F58&lt;3),"am",IF(B58&lt;6,"pm",""))</f>
        <v>am</v>
      </c>
      <c r="L58" s="177"/>
      <c r="M58" s="18"/>
      <c r="N58" s="58" t="str">
        <f t="shared" si="3"/>
        <v/>
      </c>
    </row>
    <row r="59" spans="1:14" ht="12.95">
      <c r="A59" s="10">
        <f t="shared" si="4"/>
        <v>43390</v>
      </c>
      <c r="B59" s="7">
        <f t="shared" si="0"/>
        <v>3</v>
      </c>
      <c r="C59" s="7" t="str">
        <f t="shared" si="9"/>
        <v>Wednesday</v>
      </c>
      <c r="D59" s="7" t="str">
        <f t="shared" si="1"/>
        <v>no</v>
      </c>
      <c r="E59" s="7">
        <f t="shared" si="5"/>
        <v>4</v>
      </c>
      <c r="F59" s="7">
        <f t="shared" si="6"/>
        <v>2</v>
      </c>
      <c r="G59" s="7">
        <f t="shared" si="2"/>
        <v>2</v>
      </c>
      <c r="H59" s="2"/>
      <c r="I59" s="11" t="str">
        <f t="shared" si="7"/>
        <v/>
      </c>
      <c r="J59" s="4" t="str">
        <f t="shared" si="8"/>
        <v/>
      </c>
      <c r="K59" s="5"/>
      <c r="L59" s="73"/>
      <c r="M59" s="18"/>
      <c r="N59" s="58" t="str">
        <f t="shared" si="3"/>
        <v/>
      </c>
    </row>
    <row r="60" spans="1:14" ht="12.95">
      <c r="A60" s="10">
        <f t="shared" si="4"/>
        <v>43390</v>
      </c>
      <c r="B60" s="7">
        <f t="shared" si="0"/>
        <v>3</v>
      </c>
      <c r="C60" s="7" t="str">
        <f t="shared" si="9"/>
        <v>Wednesday</v>
      </c>
      <c r="D60" s="7" t="str">
        <f t="shared" si="1"/>
        <v>no</v>
      </c>
      <c r="E60" s="7">
        <f t="shared" si="5"/>
        <v>4</v>
      </c>
      <c r="F60" s="7">
        <f t="shared" si="6"/>
        <v>3</v>
      </c>
      <c r="G60" s="7">
        <f t="shared" si="2"/>
        <v>3</v>
      </c>
      <c r="H60" s="2"/>
      <c r="I60" s="11" t="str">
        <f t="shared" si="7"/>
        <v/>
      </c>
      <c r="J60" s="4" t="str">
        <f t="shared" si="8"/>
        <v/>
      </c>
      <c r="K60" s="5" t="str">
        <f>IF(AND(B60&lt;6,F60&lt;3),"am",IF(B60&lt;6,"pm",""))</f>
        <v>pm</v>
      </c>
      <c r="L60" s="124"/>
      <c r="M60" s="18"/>
      <c r="N60" s="58" t="str">
        <f t="shared" si="3"/>
        <v/>
      </c>
    </row>
    <row r="61" spans="1:14" ht="12.95">
      <c r="A61" s="10">
        <f t="shared" si="4"/>
        <v>43390</v>
      </c>
      <c r="B61" s="7">
        <f t="shared" si="0"/>
        <v>3</v>
      </c>
      <c r="C61" s="7" t="str">
        <f t="shared" si="9"/>
        <v>Wednesday</v>
      </c>
      <c r="D61" s="7" t="str">
        <f t="shared" si="1"/>
        <v>no</v>
      </c>
      <c r="E61" s="7">
        <f t="shared" si="5"/>
        <v>4</v>
      </c>
      <c r="F61" s="7">
        <f t="shared" si="6"/>
        <v>4</v>
      </c>
      <c r="G61" s="7">
        <f t="shared" si="2"/>
        <v>4</v>
      </c>
      <c r="H61" s="2"/>
      <c r="I61" s="11" t="str">
        <f t="shared" si="7"/>
        <v/>
      </c>
      <c r="J61" s="4" t="str">
        <f t="shared" si="8"/>
        <v/>
      </c>
      <c r="K61" s="5"/>
      <c r="L61" s="177"/>
      <c r="M61" s="18"/>
      <c r="N61" s="58" t="str">
        <f t="shared" si="3"/>
        <v/>
      </c>
    </row>
    <row r="62" spans="1:14" ht="12.95">
      <c r="A62" s="10">
        <f t="shared" si="4"/>
        <v>43391</v>
      </c>
      <c r="B62" s="7">
        <f t="shared" si="0"/>
        <v>4</v>
      </c>
      <c r="C62" s="7" t="str">
        <f t="shared" si="9"/>
        <v>Thursday</v>
      </c>
      <c r="D62" s="7" t="str">
        <f t="shared" si="1"/>
        <v>no</v>
      </c>
      <c r="E62" s="7">
        <f t="shared" si="5"/>
        <v>4</v>
      </c>
      <c r="F62" s="7">
        <f t="shared" si="6"/>
        <v>1</v>
      </c>
      <c r="G62" s="7">
        <f t="shared" si="2"/>
        <v>1</v>
      </c>
      <c r="H62" s="2"/>
      <c r="I62" s="11">
        <f t="shared" si="7"/>
        <v>43391</v>
      </c>
      <c r="J62" s="4" t="str">
        <f t="shared" si="8"/>
        <v>Thursday</v>
      </c>
      <c r="K62" s="5" t="str">
        <f>IF(AND(B62&lt;6,F62&lt;3),"am",IF(B62&lt;6,"pm",""))</f>
        <v>am</v>
      </c>
      <c r="L62" s="177"/>
      <c r="M62" s="18"/>
      <c r="N62" s="58" t="str">
        <f t="shared" si="3"/>
        <v/>
      </c>
    </row>
    <row r="63" spans="1:14" ht="12.95">
      <c r="A63" s="10">
        <f t="shared" si="4"/>
        <v>43391</v>
      </c>
      <c r="B63" s="7">
        <f t="shared" si="0"/>
        <v>4</v>
      </c>
      <c r="C63" s="7" t="str">
        <f t="shared" si="9"/>
        <v>Thursday</v>
      </c>
      <c r="D63" s="7" t="str">
        <f t="shared" si="1"/>
        <v>no</v>
      </c>
      <c r="E63" s="7">
        <f t="shared" si="5"/>
        <v>4</v>
      </c>
      <c r="F63" s="7">
        <f t="shared" si="6"/>
        <v>2</v>
      </c>
      <c r="G63" s="7">
        <f t="shared" si="2"/>
        <v>2</v>
      </c>
      <c r="H63" s="2"/>
      <c r="I63" s="11" t="str">
        <f t="shared" si="7"/>
        <v/>
      </c>
      <c r="J63" s="4" t="str">
        <f t="shared" si="8"/>
        <v/>
      </c>
      <c r="K63" s="5"/>
      <c r="L63" s="124"/>
      <c r="M63" s="18"/>
      <c r="N63" s="58" t="str">
        <f t="shared" si="3"/>
        <v/>
      </c>
    </row>
    <row r="64" spans="1:14" ht="12.95">
      <c r="A64" s="10">
        <f t="shared" si="4"/>
        <v>43391</v>
      </c>
      <c r="B64" s="7">
        <f t="shared" si="0"/>
        <v>4</v>
      </c>
      <c r="C64" s="7" t="str">
        <f t="shared" si="9"/>
        <v>Thursday</v>
      </c>
      <c r="D64" s="7" t="str">
        <f t="shared" si="1"/>
        <v>no</v>
      </c>
      <c r="E64" s="7">
        <f t="shared" si="5"/>
        <v>4</v>
      </c>
      <c r="F64" s="7">
        <f t="shared" si="6"/>
        <v>3</v>
      </c>
      <c r="G64" s="7">
        <f t="shared" si="2"/>
        <v>3</v>
      </c>
      <c r="H64" s="2"/>
      <c r="I64" s="11" t="str">
        <f t="shared" si="7"/>
        <v/>
      </c>
      <c r="J64" s="4" t="str">
        <f t="shared" si="8"/>
        <v/>
      </c>
      <c r="K64" s="5" t="str">
        <f>IF(AND(B64&lt;6,F64&lt;3),"am",IF(B64&lt;6,"pm",""))</f>
        <v>pm</v>
      </c>
      <c r="L64" s="73"/>
      <c r="M64" s="18"/>
      <c r="N64" s="58" t="str">
        <f t="shared" si="3"/>
        <v/>
      </c>
    </row>
    <row r="65" spans="1:14" ht="12.95">
      <c r="A65" s="10">
        <f t="shared" si="4"/>
        <v>43391</v>
      </c>
      <c r="B65" s="7">
        <f t="shared" si="0"/>
        <v>4</v>
      </c>
      <c r="C65" s="7" t="str">
        <f t="shared" si="9"/>
        <v>Thursday</v>
      </c>
      <c r="D65" s="7" t="str">
        <f t="shared" si="1"/>
        <v>no</v>
      </c>
      <c r="E65" s="7">
        <f t="shared" si="5"/>
        <v>4</v>
      </c>
      <c r="F65" s="7">
        <f t="shared" si="6"/>
        <v>4</v>
      </c>
      <c r="G65" s="7">
        <f t="shared" si="2"/>
        <v>4</v>
      </c>
      <c r="H65" s="2"/>
      <c r="I65" s="11" t="str">
        <f t="shared" si="7"/>
        <v/>
      </c>
      <c r="J65" s="4" t="str">
        <f t="shared" si="8"/>
        <v/>
      </c>
      <c r="K65" s="5"/>
      <c r="L65" s="177"/>
      <c r="M65" s="18"/>
      <c r="N65" s="58" t="str">
        <f t="shared" si="3"/>
        <v/>
      </c>
    </row>
    <row r="66" spans="1:14" ht="12.95">
      <c r="A66" s="10">
        <f t="shared" si="4"/>
        <v>43392</v>
      </c>
      <c r="B66" s="7">
        <f t="shared" si="0"/>
        <v>5</v>
      </c>
      <c r="C66" s="7" t="str">
        <f t="shared" si="9"/>
        <v>Friday</v>
      </c>
      <c r="D66" s="7" t="str">
        <f t="shared" si="1"/>
        <v>no</v>
      </c>
      <c r="E66" s="7">
        <f t="shared" si="5"/>
        <v>4</v>
      </c>
      <c r="F66" s="7">
        <f t="shared" si="6"/>
        <v>1</v>
      </c>
      <c r="G66" s="7">
        <f t="shared" si="2"/>
        <v>1</v>
      </c>
      <c r="H66" s="2"/>
      <c r="I66" s="11">
        <f t="shared" si="7"/>
        <v>43392</v>
      </c>
      <c r="J66" s="4" t="str">
        <f t="shared" si="8"/>
        <v>Friday</v>
      </c>
      <c r="K66" s="5" t="str">
        <f>IF(AND(B66&lt;6,F66&lt;3),"am",IF(B66&lt;6,"pm",""))</f>
        <v>am</v>
      </c>
      <c r="L66" s="177"/>
      <c r="M66" s="18"/>
      <c r="N66" s="58" t="str">
        <f t="shared" si="3"/>
        <v/>
      </c>
    </row>
    <row r="67" spans="1:14" ht="12.95">
      <c r="A67" s="10">
        <f t="shared" si="4"/>
        <v>43392</v>
      </c>
      <c r="B67" s="7">
        <f t="shared" si="0"/>
        <v>5</v>
      </c>
      <c r="C67" s="7" t="str">
        <f t="shared" si="9"/>
        <v>Friday</v>
      </c>
      <c r="D67" s="7" t="str">
        <f t="shared" si="1"/>
        <v>no</v>
      </c>
      <c r="E67" s="7">
        <f t="shared" si="5"/>
        <v>4</v>
      </c>
      <c r="F67" s="7">
        <f t="shared" si="6"/>
        <v>2</v>
      </c>
      <c r="G67" s="7">
        <f t="shared" si="2"/>
        <v>2</v>
      </c>
      <c r="H67" s="2"/>
      <c r="I67" s="11" t="str">
        <f t="shared" si="7"/>
        <v/>
      </c>
      <c r="J67" s="4" t="str">
        <f t="shared" si="8"/>
        <v/>
      </c>
      <c r="K67" s="5"/>
      <c r="L67" s="177"/>
      <c r="M67" s="18"/>
      <c r="N67" s="58" t="str">
        <f t="shared" si="3"/>
        <v/>
      </c>
    </row>
    <row r="68" spans="1:14" ht="12.95">
      <c r="A68" s="10">
        <f t="shared" si="4"/>
        <v>43392</v>
      </c>
      <c r="B68" s="7">
        <f t="shared" ref="B68:B101" si="10">WEEKDAY(A68,2)</f>
        <v>5</v>
      </c>
      <c r="C68" s="7" t="str">
        <f t="shared" si="9"/>
        <v>Friday</v>
      </c>
      <c r="D68" s="7" t="str">
        <f t="shared" ref="D68:D101" si="11">IF(AND(B67=7,B68=7),"yes","no")</f>
        <v>no</v>
      </c>
      <c r="E68" s="7">
        <f t="shared" si="5"/>
        <v>4</v>
      </c>
      <c r="F68" s="7">
        <f t="shared" si="6"/>
        <v>3</v>
      </c>
      <c r="G68" s="7">
        <f t="shared" ref="G68:G101" si="12">IF(D68="yes","",IF(B68&lt;6,F68,IF(OR(B68=6,B68=7),4,"error")))</f>
        <v>3</v>
      </c>
      <c r="H68" s="2"/>
      <c r="I68" s="11" t="str">
        <f t="shared" si="7"/>
        <v/>
      </c>
      <c r="J68" s="4" t="str">
        <f t="shared" si="8"/>
        <v/>
      </c>
      <c r="K68" s="5" t="str">
        <f>IF(AND(B68&lt;6,F68&lt;3),"am",IF(B68&lt;6,"pm",""))</f>
        <v>pm</v>
      </c>
      <c r="L68" s="177"/>
      <c r="M68" s="18"/>
      <c r="N68" s="58" t="str">
        <f>IF(M68="","",VLOOKUP(M68,comps,4,FALSE))</f>
        <v/>
      </c>
    </row>
    <row r="69" spans="1:14" ht="12.95">
      <c r="A69" s="10">
        <f t="shared" ref="A69:A99" si="13">IF(F68&lt;E68,A68,A68+1)</f>
        <v>43392</v>
      </c>
      <c r="B69" s="7">
        <f t="shared" si="10"/>
        <v>5</v>
      </c>
      <c r="C69" s="7" t="str">
        <f t="shared" si="9"/>
        <v>Friday</v>
      </c>
      <c r="D69" s="7" t="str">
        <f t="shared" si="11"/>
        <v>no</v>
      </c>
      <c r="E69" s="7">
        <f t="shared" ref="E69:E101" si="14">IF(B69&lt;6,4,IF(B69=6,1,2))</f>
        <v>4</v>
      </c>
      <c r="F69" s="7">
        <f t="shared" ref="F69:F101" si="15">IF(F68&lt;E68,F68+1,1)</f>
        <v>4</v>
      </c>
      <c r="G69" s="7">
        <f t="shared" si="12"/>
        <v>4</v>
      </c>
      <c r="H69" s="2"/>
      <c r="I69" s="11" t="str">
        <f t="shared" ref="I69:I101" si="16">IF(F69=1,A69,"")</f>
        <v/>
      </c>
      <c r="J69" s="4" t="str">
        <f t="shared" ref="J69:J101" si="17">IF(F69=1,C69,"")</f>
        <v/>
      </c>
      <c r="K69" s="5"/>
      <c r="L69" s="73"/>
      <c r="M69" s="18"/>
      <c r="N69" s="58" t="str">
        <f t="shared" ref="N69:N103" si="18">IF(M69="","",VLOOKUP(M69,comps,4,FALSE))</f>
        <v/>
      </c>
    </row>
    <row r="70" spans="1:14" ht="12.95">
      <c r="A70" s="10">
        <f t="shared" si="13"/>
        <v>43393</v>
      </c>
      <c r="B70" s="7">
        <f t="shared" si="10"/>
        <v>6</v>
      </c>
      <c r="C70" s="7" t="str">
        <f t="shared" si="9"/>
        <v>Saturday</v>
      </c>
      <c r="D70" s="7" t="str">
        <f t="shared" si="11"/>
        <v>no</v>
      </c>
      <c r="E70" s="7">
        <f t="shared" si="14"/>
        <v>1</v>
      </c>
      <c r="F70" s="7">
        <f t="shared" si="15"/>
        <v>1</v>
      </c>
      <c r="G70" s="7">
        <f t="shared" si="12"/>
        <v>4</v>
      </c>
      <c r="H70" s="2"/>
      <c r="I70" s="11">
        <f t="shared" si="16"/>
        <v>43393</v>
      </c>
      <c r="J70" s="4" t="str">
        <f t="shared" si="17"/>
        <v>Saturday</v>
      </c>
      <c r="K70" s="5" t="str">
        <f>IF(AND(B70&lt;6,F70&lt;3),"am",IF(B70&lt;6,"pm",""))</f>
        <v/>
      </c>
      <c r="L70" s="177"/>
      <c r="M70" s="18"/>
      <c r="N70" s="58" t="str">
        <f t="shared" si="18"/>
        <v/>
      </c>
    </row>
    <row r="71" spans="1:14" ht="12.95">
      <c r="A71" s="10">
        <f t="shared" si="13"/>
        <v>43394</v>
      </c>
      <c r="B71" s="7">
        <f t="shared" si="10"/>
        <v>7</v>
      </c>
      <c r="C71" s="7" t="str">
        <f t="shared" si="9"/>
        <v>Sunday</v>
      </c>
      <c r="D71" s="7" t="str">
        <f t="shared" si="11"/>
        <v>no</v>
      </c>
      <c r="E71" s="7">
        <f t="shared" si="14"/>
        <v>2</v>
      </c>
      <c r="F71" s="7">
        <f t="shared" si="15"/>
        <v>1</v>
      </c>
      <c r="G71" s="7">
        <f t="shared" si="12"/>
        <v>4</v>
      </c>
      <c r="H71" s="2"/>
      <c r="I71" s="11">
        <f t="shared" si="16"/>
        <v>43394</v>
      </c>
      <c r="J71" s="4" t="str">
        <f t="shared" si="17"/>
        <v>Sunday</v>
      </c>
      <c r="K71" s="5"/>
      <c r="L71" s="73"/>
      <c r="M71" s="18"/>
      <c r="N71" s="58" t="str">
        <f>IF(M71="","",VLOOKUP(M71,comps,4,FALSE))</f>
        <v/>
      </c>
    </row>
    <row r="72" spans="1:14" ht="12.95">
      <c r="A72" s="10">
        <f t="shared" si="13"/>
        <v>43394</v>
      </c>
      <c r="B72" s="7">
        <f t="shared" si="10"/>
        <v>7</v>
      </c>
      <c r="C72" s="7" t="str">
        <f t="shared" si="9"/>
        <v>Sunday</v>
      </c>
      <c r="D72" s="7" t="str">
        <f t="shared" si="11"/>
        <v>yes</v>
      </c>
      <c r="E72" s="7">
        <f t="shared" si="14"/>
        <v>2</v>
      </c>
      <c r="F72" s="7">
        <f t="shared" si="15"/>
        <v>2</v>
      </c>
      <c r="G72" s="7" t="str">
        <f t="shared" si="12"/>
        <v/>
      </c>
      <c r="H72" s="2"/>
      <c r="I72" s="11" t="str">
        <f t="shared" si="16"/>
        <v/>
      </c>
      <c r="J72" s="4" t="str">
        <f t="shared" si="17"/>
        <v/>
      </c>
      <c r="K72" s="5"/>
      <c r="L72" s="177"/>
      <c r="M72" s="18"/>
      <c r="N72" s="58" t="str">
        <f t="shared" si="18"/>
        <v/>
      </c>
    </row>
    <row r="73" spans="1:14" ht="12.95">
      <c r="A73" s="10">
        <f t="shared" si="13"/>
        <v>43395</v>
      </c>
      <c r="B73" s="7">
        <f t="shared" si="10"/>
        <v>1</v>
      </c>
      <c r="C73" s="7" t="str">
        <f t="shared" si="9"/>
        <v>Monday</v>
      </c>
      <c r="D73" s="7" t="str">
        <f t="shared" si="11"/>
        <v>no</v>
      </c>
      <c r="E73" s="7">
        <f t="shared" si="14"/>
        <v>4</v>
      </c>
      <c r="F73" s="7">
        <f t="shared" si="15"/>
        <v>1</v>
      </c>
      <c r="G73" s="7">
        <f t="shared" si="12"/>
        <v>1</v>
      </c>
      <c r="H73" s="2"/>
      <c r="I73" s="11">
        <f t="shared" si="16"/>
        <v>43395</v>
      </c>
      <c r="J73" s="4" t="str">
        <f t="shared" si="17"/>
        <v>Monday</v>
      </c>
      <c r="K73" s="5" t="str">
        <f>IF(AND(B73&lt;6,F73&lt;3),"am",IF(B73&lt;6,"pm",""))</f>
        <v>am</v>
      </c>
      <c r="L73" s="177"/>
      <c r="M73" s="18"/>
      <c r="N73" s="58" t="str">
        <f t="shared" si="18"/>
        <v/>
      </c>
    </row>
    <row r="74" spans="1:14" ht="12.95">
      <c r="A74" s="10">
        <f t="shared" si="13"/>
        <v>43395</v>
      </c>
      <c r="B74" s="7">
        <f t="shared" si="10"/>
        <v>1</v>
      </c>
      <c r="C74" s="7" t="str">
        <f t="shared" ref="C74:C101" si="19">CHOOSE(B74,"Monday","Tuesday","Wednesday","Thursday","Friday","Saturday","Sunday")</f>
        <v>Monday</v>
      </c>
      <c r="D74" s="7" t="str">
        <f t="shared" si="11"/>
        <v>no</v>
      </c>
      <c r="E74" s="7">
        <f t="shared" si="14"/>
        <v>4</v>
      </c>
      <c r="F74" s="7">
        <f t="shared" si="15"/>
        <v>2</v>
      </c>
      <c r="G74" s="7">
        <f t="shared" si="12"/>
        <v>2</v>
      </c>
      <c r="H74" s="2"/>
      <c r="I74" s="11" t="str">
        <f t="shared" si="16"/>
        <v/>
      </c>
      <c r="J74" s="4" t="str">
        <f t="shared" si="17"/>
        <v/>
      </c>
      <c r="K74" s="5"/>
      <c r="L74" s="73"/>
      <c r="M74" s="18"/>
      <c r="N74" s="58" t="str">
        <f t="shared" si="18"/>
        <v/>
      </c>
    </row>
    <row r="75" spans="1:14" ht="12.95">
      <c r="A75" s="10">
        <f t="shared" si="13"/>
        <v>43395</v>
      </c>
      <c r="B75" s="7">
        <f t="shared" si="10"/>
        <v>1</v>
      </c>
      <c r="C75" s="7" t="str">
        <f t="shared" si="19"/>
        <v>Monday</v>
      </c>
      <c r="D75" s="7" t="str">
        <f t="shared" si="11"/>
        <v>no</v>
      </c>
      <c r="E75" s="7">
        <f t="shared" si="14"/>
        <v>4</v>
      </c>
      <c r="F75" s="7">
        <f t="shared" si="15"/>
        <v>3</v>
      </c>
      <c r="G75" s="7">
        <f t="shared" si="12"/>
        <v>3</v>
      </c>
      <c r="H75" s="2"/>
      <c r="I75" s="11" t="str">
        <f t="shared" si="16"/>
        <v/>
      </c>
      <c r="J75" s="4" t="str">
        <f t="shared" si="17"/>
        <v/>
      </c>
      <c r="K75" s="5" t="str">
        <f>IF(AND(B75&lt;6,F75&lt;3),"am",IF(B75&lt;6,"pm",""))</f>
        <v>pm</v>
      </c>
      <c r="L75" s="73"/>
      <c r="M75" s="18"/>
      <c r="N75" s="58" t="str">
        <f t="shared" si="18"/>
        <v/>
      </c>
    </row>
    <row r="76" spans="1:14" ht="12.95">
      <c r="A76" s="10">
        <f t="shared" si="13"/>
        <v>43395</v>
      </c>
      <c r="B76" s="7">
        <f t="shared" si="10"/>
        <v>1</v>
      </c>
      <c r="C76" s="7" t="str">
        <f t="shared" si="19"/>
        <v>Monday</v>
      </c>
      <c r="D76" s="7" t="str">
        <f t="shared" si="11"/>
        <v>no</v>
      </c>
      <c r="E76" s="7">
        <f t="shared" si="14"/>
        <v>4</v>
      </c>
      <c r="F76" s="7">
        <f t="shared" si="15"/>
        <v>4</v>
      </c>
      <c r="G76" s="7">
        <f t="shared" si="12"/>
        <v>4</v>
      </c>
      <c r="H76" s="2"/>
      <c r="I76" s="11" t="str">
        <f t="shared" si="16"/>
        <v/>
      </c>
      <c r="J76" s="4" t="str">
        <f t="shared" si="17"/>
        <v/>
      </c>
      <c r="K76" s="5"/>
      <c r="L76" s="73"/>
      <c r="M76" s="18"/>
      <c r="N76" s="58" t="str">
        <f t="shared" si="18"/>
        <v/>
      </c>
    </row>
    <row r="77" spans="1:14" ht="12.95">
      <c r="A77" s="10">
        <f t="shared" si="13"/>
        <v>43396</v>
      </c>
      <c r="B77" s="7">
        <f t="shared" si="10"/>
        <v>2</v>
      </c>
      <c r="C77" s="7" t="str">
        <f t="shared" si="19"/>
        <v>Tuesday</v>
      </c>
      <c r="D77" s="7" t="str">
        <f t="shared" si="11"/>
        <v>no</v>
      </c>
      <c r="E77" s="7">
        <f t="shared" si="14"/>
        <v>4</v>
      </c>
      <c r="F77" s="7">
        <f t="shared" si="15"/>
        <v>1</v>
      </c>
      <c r="G77" s="7">
        <f t="shared" si="12"/>
        <v>1</v>
      </c>
      <c r="H77" s="2"/>
      <c r="I77" s="11">
        <f t="shared" si="16"/>
        <v>43396</v>
      </c>
      <c r="J77" s="4" t="str">
        <f t="shared" si="17"/>
        <v>Tuesday</v>
      </c>
      <c r="K77" s="5" t="str">
        <f>IF(AND(B77&lt;6,F77&lt;3),"am",IF(B77&lt;6,"pm",""))</f>
        <v>am</v>
      </c>
      <c r="L77" s="124"/>
      <c r="M77" s="18"/>
      <c r="N77" s="58" t="str">
        <f t="shared" si="18"/>
        <v/>
      </c>
    </row>
    <row r="78" spans="1:14" ht="12.95">
      <c r="A78" s="10">
        <f t="shared" si="13"/>
        <v>43396</v>
      </c>
      <c r="B78" s="7">
        <f t="shared" si="10"/>
        <v>2</v>
      </c>
      <c r="C78" s="7" t="str">
        <f t="shared" si="19"/>
        <v>Tuesday</v>
      </c>
      <c r="D78" s="7" t="str">
        <f t="shared" si="11"/>
        <v>no</v>
      </c>
      <c r="E78" s="7">
        <f t="shared" si="14"/>
        <v>4</v>
      </c>
      <c r="F78" s="7">
        <f t="shared" si="15"/>
        <v>2</v>
      </c>
      <c r="G78" s="7">
        <f t="shared" si="12"/>
        <v>2</v>
      </c>
      <c r="H78" s="2"/>
      <c r="I78" s="11" t="str">
        <f t="shared" si="16"/>
        <v/>
      </c>
      <c r="J78" s="4" t="str">
        <f t="shared" si="17"/>
        <v/>
      </c>
      <c r="K78" s="5"/>
      <c r="L78" s="73"/>
      <c r="M78" s="18"/>
      <c r="N78" s="58" t="str">
        <f t="shared" si="18"/>
        <v/>
      </c>
    </row>
    <row r="79" spans="1:14" ht="12.95">
      <c r="A79" s="10">
        <f t="shared" si="13"/>
        <v>43396</v>
      </c>
      <c r="B79" s="7">
        <f t="shared" si="10"/>
        <v>2</v>
      </c>
      <c r="C79" s="7" t="str">
        <f t="shared" si="19"/>
        <v>Tuesday</v>
      </c>
      <c r="D79" s="7" t="str">
        <f t="shared" si="11"/>
        <v>no</v>
      </c>
      <c r="E79" s="7">
        <f t="shared" si="14"/>
        <v>4</v>
      </c>
      <c r="F79" s="7">
        <f t="shared" si="15"/>
        <v>3</v>
      </c>
      <c r="G79" s="7">
        <f t="shared" si="12"/>
        <v>3</v>
      </c>
      <c r="H79" s="2"/>
      <c r="I79" s="11" t="str">
        <f t="shared" si="16"/>
        <v/>
      </c>
      <c r="J79" s="4" t="str">
        <f t="shared" si="17"/>
        <v/>
      </c>
      <c r="K79" s="5" t="str">
        <f>IF(AND(B79&lt;6,F79&lt;3),"am",IF(B79&lt;6,"pm",""))</f>
        <v>pm</v>
      </c>
      <c r="L79" s="124"/>
      <c r="M79" s="18"/>
      <c r="N79" s="58" t="str">
        <f t="shared" si="18"/>
        <v/>
      </c>
    </row>
    <row r="80" spans="1:14" ht="12.95">
      <c r="A80" s="10">
        <f t="shared" si="13"/>
        <v>43396</v>
      </c>
      <c r="B80" s="7">
        <f t="shared" si="10"/>
        <v>2</v>
      </c>
      <c r="C80" s="7" t="str">
        <f t="shared" si="19"/>
        <v>Tuesday</v>
      </c>
      <c r="D80" s="7" t="str">
        <f t="shared" si="11"/>
        <v>no</v>
      </c>
      <c r="E80" s="7">
        <f t="shared" si="14"/>
        <v>4</v>
      </c>
      <c r="F80" s="7">
        <f t="shared" si="15"/>
        <v>4</v>
      </c>
      <c r="G80" s="7">
        <f t="shared" si="12"/>
        <v>4</v>
      </c>
      <c r="H80" s="2"/>
      <c r="I80" s="11" t="str">
        <f t="shared" si="16"/>
        <v/>
      </c>
      <c r="J80" s="4" t="str">
        <f t="shared" si="17"/>
        <v/>
      </c>
      <c r="K80" s="5"/>
      <c r="L80" s="73"/>
      <c r="M80" s="18"/>
      <c r="N80" s="58" t="str">
        <f t="shared" si="18"/>
        <v/>
      </c>
    </row>
    <row r="81" spans="1:14" ht="12.95">
      <c r="A81" s="10">
        <f t="shared" si="13"/>
        <v>43397</v>
      </c>
      <c r="B81" s="7">
        <f t="shared" si="10"/>
        <v>3</v>
      </c>
      <c r="C81" s="7" t="str">
        <f t="shared" si="19"/>
        <v>Wednesday</v>
      </c>
      <c r="D81" s="7" t="str">
        <f t="shared" si="11"/>
        <v>no</v>
      </c>
      <c r="E81" s="7">
        <f t="shared" si="14"/>
        <v>4</v>
      </c>
      <c r="F81" s="7">
        <f t="shared" si="15"/>
        <v>1</v>
      </c>
      <c r="G81" s="7">
        <f t="shared" si="12"/>
        <v>1</v>
      </c>
      <c r="H81" s="2"/>
      <c r="I81" s="11">
        <f t="shared" si="16"/>
        <v>43397</v>
      </c>
      <c r="J81" s="4" t="str">
        <f t="shared" si="17"/>
        <v>Wednesday</v>
      </c>
      <c r="K81" s="5" t="str">
        <f>IF(AND(B81&lt;6,F81&lt;3),"am",IF(B81&lt;6,"pm",""))</f>
        <v>am</v>
      </c>
      <c r="L81" s="73"/>
      <c r="M81" s="18"/>
      <c r="N81" s="58" t="str">
        <f t="shared" si="18"/>
        <v/>
      </c>
    </row>
    <row r="82" spans="1:14" ht="12.95">
      <c r="A82" s="10">
        <f t="shared" si="13"/>
        <v>43397</v>
      </c>
      <c r="B82" s="7">
        <f t="shared" si="10"/>
        <v>3</v>
      </c>
      <c r="C82" s="7" t="str">
        <f t="shared" si="19"/>
        <v>Wednesday</v>
      </c>
      <c r="D82" s="7" t="str">
        <f t="shared" si="11"/>
        <v>no</v>
      </c>
      <c r="E82" s="7">
        <f t="shared" si="14"/>
        <v>4</v>
      </c>
      <c r="F82" s="7">
        <f t="shared" si="15"/>
        <v>2</v>
      </c>
      <c r="G82" s="7">
        <f t="shared" si="12"/>
        <v>2</v>
      </c>
      <c r="H82" s="2"/>
      <c r="I82" s="11" t="str">
        <f t="shared" si="16"/>
        <v/>
      </c>
      <c r="J82" s="4" t="str">
        <f t="shared" si="17"/>
        <v/>
      </c>
      <c r="K82" s="5"/>
      <c r="L82" s="73"/>
      <c r="M82" s="18"/>
      <c r="N82" s="58" t="str">
        <f t="shared" si="18"/>
        <v/>
      </c>
    </row>
    <row r="83" spans="1:14" ht="12.95">
      <c r="A83" s="10">
        <f t="shared" si="13"/>
        <v>43397</v>
      </c>
      <c r="B83" s="7">
        <f t="shared" si="10"/>
        <v>3</v>
      </c>
      <c r="C83" s="7" t="str">
        <f t="shared" si="19"/>
        <v>Wednesday</v>
      </c>
      <c r="D83" s="7" t="str">
        <f t="shared" si="11"/>
        <v>no</v>
      </c>
      <c r="E83" s="7">
        <f t="shared" si="14"/>
        <v>4</v>
      </c>
      <c r="F83" s="7">
        <f t="shared" si="15"/>
        <v>3</v>
      </c>
      <c r="G83" s="7">
        <f t="shared" si="12"/>
        <v>3</v>
      </c>
      <c r="H83" s="2"/>
      <c r="I83" s="11" t="str">
        <f t="shared" si="16"/>
        <v/>
      </c>
      <c r="J83" s="4" t="str">
        <f t="shared" si="17"/>
        <v/>
      </c>
      <c r="K83" s="5" t="str">
        <f>IF(AND(B83&lt;6,F83&lt;3),"am",IF(B83&lt;6,"pm",""))</f>
        <v>pm</v>
      </c>
      <c r="L83" s="73"/>
      <c r="M83" s="18"/>
      <c r="N83" s="58" t="str">
        <f t="shared" si="18"/>
        <v/>
      </c>
    </row>
    <row r="84" spans="1:14" ht="12.95">
      <c r="A84" s="10">
        <f t="shared" si="13"/>
        <v>43397</v>
      </c>
      <c r="B84" s="7">
        <f t="shared" si="10"/>
        <v>3</v>
      </c>
      <c r="C84" s="7" t="str">
        <f t="shared" si="19"/>
        <v>Wednesday</v>
      </c>
      <c r="D84" s="7" t="str">
        <f t="shared" si="11"/>
        <v>no</v>
      </c>
      <c r="E84" s="7">
        <f t="shared" si="14"/>
        <v>4</v>
      </c>
      <c r="F84" s="7">
        <f t="shared" si="15"/>
        <v>4</v>
      </c>
      <c r="G84" s="7">
        <f t="shared" si="12"/>
        <v>4</v>
      </c>
      <c r="H84" s="2"/>
      <c r="I84" s="11" t="str">
        <f t="shared" si="16"/>
        <v/>
      </c>
      <c r="J84" s="4" t="str">
        <f t="shared" si="17"/>
        <v/>
      </c>
      <c r="K84" s="5"/>
      <c r="L84" s="73"/>
      <c r="M84" s="18"/>
      <c r="N84" s="58" t="str">
        <f t="shared" si="18"/>
        <v/>
      </c>
    </row>
    <row r="85" spans="1:14" ht="12.95">
      <c r="A85" s="10">
        <f t="shared" si="13"/>
        <v>43398</v>
      </c>
      <c r="B85" s="7">
        <f t="shared" si="10"/>
        <v>4</v>
      </c>
      <c r="C85" s="7" t="str">
        <f t="shared" si="19"/>
        <v>Thursday</v>
      </c>
      <c r="D85" s="7" t="str">
        <f t="shared" si="11"/>
        <v>no</v>
      </c>
      <c r="E85" s="7">
        <f t="shared" si="14"/>
        <v>4</v>
      </c>
      <c r="F85" s="7">
        <f t="shared" si="15"/>
        <v>1</v>
      </c>
      <c r="G85" s="7">
        <f t="shared" si="12"/>
        <v>1</v>
      </c>
      <c r="H85" s="2"/>
      <c r="I85" s="11">
        <f t="shared" si="16"/>
        <v>43398</v>
      </c>
      <c r="J85" s="4" t="str">
        <f t="shared" si="17"/>
        <v>Thursday</v>
      </c>
      <c r="K85" s="5" t="str">
        <f>IF(AND(B85&lt;6,F85&lt;3),"am",IF(B85&lt;6,"pm",""))</f>
        <v>am</v>
      </c>
      <c r="L85" s="124"/>
      <c r="M85" s="18"/>
      <c r="N85" s="58" t="str">
        <f t="shared" si="18"/>
        <v/>
      </c>
    </row>
    <row r="86" spans="1:14" ht="12.95">
      <c r="A86" s="10">
        <f t="shared" si="13"/>
        <v>43398</v>
      </c>
      <c r="B86" s="7">
        <f t="shared" si="10"/>
        <v>4</v>
      </c>
      <c r="C86" s="7" t="str">
        <f t="shared" si="19"/>
        <v>Thursday</v>
      </c>
      <c r="D86" s="7" t="str">
        <f t="shared" si="11"/>
        <v>no</v>
      </c>
      <c r="E86" s="7">
        <f t="shared" si="14"/>
        <v>4</v>
      </c>
      <c r="F86" s="7">
        <f t="shared" si="15"/>
        <v>2</v>
      </c>
      <c r="G86" s="7">
        <f t="shared" si="12"/>
        <v>2</v>
      </c>
      <c r="H86" s="2"/>
      <c r="I86" s="11" t="str">
        <f t="shared" si="16"/>
        <v/>
      </c>
      <c r="J86" s="4" t="str">
        <f t="shared" si="17"/>
        <v/>
      </c>
      <c r="K86" s="5"/>
      <c r="L86" s="73"/>
      <c r="M86" s="18"/>
      <c r="N86" s="58" t="str">
        <f t="shared" si="18"/>
        <v/>
      </c>
    </row>
    <row r="87" spans="1:14" ht="12.95">
      <c r="A87" s="10">
        <f t="shared" si="13"/>
        <v>43398</v>
      </c>
      <c r="B87" s="7">
        <f t="shared" si="10"/>
        <v>4</v>
      </c>
      <c r="C87" s="7" t="str">
        <f t="shared" si="19"/>
        <v>Thursday</v>
      </c>
      <c r="D87" s="7" t="str">
        <f t="shared" si="11"/>
        <v>no</v>
      </c>
      <c r="E87" s="7">
        <f t="shared" si="14"/>
        <v>4</v>
      </c>
      <c r="F87" s="7">
        <f t="shared" si="15"/>
        <v>3</v>
      </c>
      <c r="G87" s="7">
        <f t="shared" si="12"/>
        <v>3</v>
      </c>
      <c r="H87" s="2"/>
      <c r="I87" s="11" t="str">
        <f t="shared" si="16"/>
        <v/>
      </c>
      <c r="J87" s="4" t="str">
        <f t="shared" si="17"/>
        <v/>
      </c>
      <c r="K87" s="5" t="str">
        <f>IF(AND(B87&lt;6,F87&lt;3),"am",IF(B87&lt;6,"pm",""))</f>
        <v>pm</v>
      </c>
      <c r="L87" s="177"/>
      <c r="M87" s="18"/>
      <c r="N87" s="58" t="str">
        <f t="shared" si="18"/>
        <v/>
      </c>
    </row>
    <row r="88" spans="1:14" ht="12.95">
      <c r="A88" s="10">
        <f t="shared" si="13"/>
        <v>43398</v>
      </c>
      <c r="B88" s="7">
        <f t="shared" si="10"/>
        <v>4</v>
      </c>
      <c r="C88" s="7" t="str">
        <f t="shared" si="19"/>
        <v>Thursday</v>
      </c>
      <c r="D88" s="7" t="str">
        <f t="shared" si="11"/>
        <v>no</v>
      </c>
      <c r="E88" s="7">
        <f t="shared" si="14"/>
        <v>4</v>
      </c>
      <c r="F88" s="7">
        <f t="shared" si="15"/>
        <v>4</v>
      </c>
      <c r="G88" s="7">
        <f t="shared" si="12"/>
        <v>4</v>
      </c>
      <c r="H88" s="2"/>
      <c r="I88" s="11" t="str">
        <f t="shared" si="16"/>
        <v/>
      </c>
      <c r="J88" s="4" t="str">
        <f t="shared" si="17"/>
        <v/>
      </c>
      <c r="K88" s="5"/>
      <c r="L88" s="177"/>
      <c r="M88" s="18"/>
      <c r="N88" s="58" t="str">
        <f t="shared" si="18"/>
        <v/>
      </c>
    </row>
    <row r="89" spans="1:14" ht="12.95">
      <c r="A89" s="10">
        <f t="shared" si="13"/>
        <v>43399</v>
      </c>
      <c r="B89" s="7">
        <f t="shared" si="10"/>
        <v>5</v>
      </c>
      <c r="C89" s="7" t="str">
        <f t="shared" si="19"/>
        <v>Friday</v>
      </c>
      <c r="D89" s="7" t="str">
        <f t="shared" si="11"/>
        <v>no</v>
      </c>
      <c r="E89" s="7">
        <f t="shared" si="14"/>
        <v>4</v>
      </c>
      <c r="F89" s="7">
        <f t="shared" si="15"/>
        <v>1</v>
      </c>
      <c r="G89" s="7">
        <f t="shared" si="12"/>
        <v>1</v>
      </c>
      <c r="H89" s="2"/>
      <c r="I89" s="11">
        <f t="shared" si="16"/>
        <v>43399</v>
      </c>
      <c r="J89" s="4" t="str">
        <f t="shared" si="17"/>
        <v>Friday</v>
      </c>
      <c r="K89" s="5" t="str">
        <f>IF(AND(B89&lt;6,F89&lt;3),"am",IF(B89&lt;6,"pm",""))</f>
        <v>am</v>
      </c>
      <c r="L89" s="124"/>
      <c r="M89" s="18"/>
      <c r="N89" s="58" t="str">
        <f t="shared" si="18"/>
        <v/>
      </c>
    </row>
    <row r="90" spans="1:14" ht="12.95">
      <c r="A90" s="10">
        <f t="shared" si="13"/>
        <v>43399</v>
      </c>
      <c r="B90" s="7">
        <f t="shared" si="10"/>
        <v>5</v>
      </c>
      <c r="C90" s="7" t="str">
        <f t="shared" si="19"/>
        <v>Friday</v>
      </c>
      <c r="D90" s="7" t="str">
        <f t="shared" si="11"/>
        <v>no</v>
      </c>
      <c r="E90" s="7">
        <f t="shared" si="14"/>
        <v>4</v>
      </c>
      <c r="F90" s="7">
        <f t="shared" si="15"/>
        <v>2</v>
      </c>
      <c r="G90" s="7">
        <f t="shared" si="12"/>
        <v>2</v>
      </c>
      <c r="H90" s="2"/>
      <c r="I90" s="11" t="str">
        <f t="shared" si="16"/>
        <v/>
      </c>
      <c r="J90" s="4" t="str">
        <f t="shared" si="17"/>
        <v/>
      </c>
      <c r="K90" s="5"/>
      <c r="L90" s="73"/>
      <c r="M90" s="18"/>
      <c r="N90" s="58" t="str">
        <f t="shared" si="18"/>
        <v/>
      </c>
    </row>
    <row r="91" spans="1:14" ht="12.95">
      <c r="A91" s="10">
        <f t="shared" si="13"/>
        <v>43399</v>
      </c>
      <c r="B91" s="7">
        <f t="shared" si="10"/>
        <v>5</v>
      </c>
      <c r="C91" s="7" t="str">
        <f t="shared" si="19"/>
        <v>Friday</v>
      </c>
      <c r="D91" s="7" t="str">
        <f t="shared" si="11"/>
        <v>no</v>
      </c>
      <c r="E91" s="7">
        <f t="shared" si="14"/>
        <v>4</v>
      </c>
      <c r="F91" s="7">
        <f t="shared" si="15"/>
        <v>3</v>
      </c>
      <c r="G91" s="7">
        <f t="shared" si="12"/>
        <v>3</v>
      </c>
      <c r="H91" s="2"/>
      <c r="I91" s="11" t="str">
        <f t="shared" si="16"/>
        <v/>
      </c>
      <c r="J91" s="4" t="str">
        <f t="shared" si="17"/>
        <v/>
      </c>
      <c r="K91" s="5" t="str">
        <f>IF(AND(B91&lt;6,F91&lt;3),"am",IF(B91&lt;6,"pm",""))</f>
        <v>pm</v>
      </c>
      <c r="L91" s="124"/>
      <c r="M91" s="18"/>
      <c r="N91" s="58" t="str">
        <f t="shared" si="18"/>
        <v/>
      </c>
    </row>
    <row r="92" spans="1:14" ht="12.95">
      <c r="A92" s="10">
        <f t="shared" si="13"/>
        <v>43399</v>
      </c>
      <c r="B92" s="7">
        <f t="shared" si="10"/>
        <v>5</v>
      </c>
      <c r="C92" s="7" t="str">
        <f t="shared" si="19"/>
        <v>Friday</v>
      </c>
      <c r="D92" s="7" t="str">
        <f t="shared" si="11"/>
        <v>no</v>
      </c>
      <c r="E92" s="7">
        <f t="shared" si="14"/>
        <v>4</v>
      </c>
      <c r="F92" s="7">
        <f t="shared" si="15"/>
        <v>4</v>
      </c>
      <c r="G92" s="7">
        <f t="shared" si="12"/>
        <v>4</v>
      </c>
      <c r="H92" s="2"/>
      <c r="I92" s="11" t="str">
        <f t="shared" si="16"/>
        <v/>
      </c>
      <c r="J92" s="4" t="str">
        <f t="shared" si="17"/>
        <v/>
      </c>
      <c r="K92" s="5"/>
      <c r="L92" s="73"/>
      <c r="M92" s="18"/>
      <c r="N92" s="58" t="str">
        <f t="shared" si="18"/>
        <v/>
      </c>
    </row>
    <row r="93" spans="1:14" ht="12.95">
      <c r="A93" s="10">
        <f t="shared" si="13"/>
        <v>43400</v>
      </c>
      <c r="B93" s="7">
        <f t="shared" si="10"/>
        <v>6</v>
      </c>
      <c r="C93" s="7" t="str">
        <f t="shared" si="19"/>
        <v>Saturday</v>
      </c>
      <c r="D93" s="7" t="str">
        <f t="shared" si="11"/>
        <v>no</v>
      </c>
      <c r="E93" s="7">
        <f t="shared" si="14"/>
        <v>1</v>
      </c>
      <c r="F93" s="7">
        <f t="shared" si="15"/>
        <v>1</v>
      </c>
      <c r="G93" s="7">
        <f t="shared" si="12"/>
        <v>4</v>
      </c>
      <c r="H93" s="2"/>
      <c r="I93" s="11">
        <f t="shared" si="16"/>
        <v>43400</v>
      </c>
      <c r="J93" s="4" t="str">
        <f t="shared" si="17"/>
        <v>Saturday</v>
      </c>
      <c r="K93" s="5" t="str">
        <f>IF(AND(B93&lt;6,F93&lt;3),"am",IF(B93&lt;6,"pm",""))</f>
        <v/>
      </c>
      <c r="L93" s="177"/>
      <c r="M93" s="18"/>
      <c r="N93" s="58" t="str">
        <f t="shared" si="18"/>
        <v/>
      </c>
    </row>
    <row r="94" spans="1:14" ht="12.95">
      <c r="A94" s="10">
        <f t="shared" si="13"/>
        <v>43401</v>
      </c>
      <c r="B94" s="7">
        <f t="shared" si="10"/>
        <v>7</v>
      </c>
      <c r="C94" s="7" t="str">
        <f t="shared" si="19"/>
        <v>Sunday</v>
      </c>
      <c r="D94" s="7" t="str">
        <f t="shared" si="11"/>
        <v>no</v>
      </c>
      <c r="E94" s="7">
        <f t="shared" si="14"/>
        <v>2</v>
      </c>
      <c r="F94" s="7">
        <f t="shared" si="15"/>
        <v>1</v>
      </c>
      <c r="G94" s="7">
        <f t="shared" si="12"/>
        <v>4</v>
      </c>
      <c r="H94" s="2"/>
      <c r="I94" s="11">
        <f t="shared" si="16"/>
        <v>43401</v>
      </c>
      <c r="J94" s="4" t="str">
        <f t="shared" si="17"/>
        <v>Sunday</v>
      </c>
      <c r="K94" s="5"/>
      <c r="L94" s="73"/>
      <c r="M94" s="18"/>
      <c r="N94" s="58" t="str">
        <f t="shared" si="18"/>
        <v/>
      </c>
    </row>
    <row r="95" spans="1:14" ht="12.95">
      <c r="A95" s="10">
        <f t="shared" si="13"/>
        <v>43401</v>
      </c>
      <c r="B95" s="7">
        <f t="shared" si="10"/>
        <v>7</v>
      </c>
      <c r="C95" s="7" t="str">
        <f t="shared" si="19"/>
        <v>Sunday</v>
      </c>
      <c r="D95" s="7" t="str">
        <f t="shared" si="11"/>
        <v>yes</v>
      </c>
      <c r="E95" s="7">
        <f t="shared" si="14"/>
        <v>2</v>
      </c>
      <c r="F95" s="7">
        <f t="shared" si="15"/>
        <v>2</v>
      </c>
      <c r="G95" s="7" t="str">
        <f t="shared" si="12"/>
        <v/>
      </c>
      <c r="H95" s="2"/>
      <c r="I95" s="11" t="str">
        <f t="shared" si="16"/>
        <v/>
      </c>
      <c r="J95" s="4" t="str">
        <f t="shared" si="17"/>
        <v/>
      </c>
      <c r="K95" s="5"/>
      <c r="L95" s="124"/>
      <c r="M95" s="18"/>
      <c r="N95" s="58" t="str">
        <f t="shared" si="18"/>
        <v/>
      </c>
    </row>
    <row r="96" spans="1:14" ht="12.95">
      <c r="A96" s="10">
        <f t="shared" si="13"/>
        <v>43402</v>
      </c>
      <c r="B96" s="7">
        <f t="shared" si="10"/>
        <v>1</v>
      </c>
      <c r="C96" s="7" t="str">
        <f t="shared" si="19"/>
        <v>Monday</v>
      </c>
      <c r="D96" s="7" t="str">
        <f t="shared" si="11"/>
        <v>no</v>
      </c>
      <c r="E96" s="7">
        <f t="shared" si="14"/>
        <v>4</v>
      </c>
      <c r="F96" s="7">
        <f t="shared" si="15"/>
        <v>1</v>
      </c>
      <c r="G96" s="7">
        <f t="shared" si="12"/>
        <v>1</v>
      </c>
      <c r="H96" s="2"/>
      <c r="I96" s="11">
        <f t="shared" si="16"/>
        <v>43402</v>
      </c>
      <c r="J96" s="4" t="str">
        <f t="shared" si="17"/>
        <v>Monday</v>
      </c>
      <c r="K96" s="5" t="str">
        <f>IF(AND(B96&lt;6,F96&lt;3),"am",IF(B96&lt;6,"pm",""))</f>
        <v>am</v>
      </c>
      <c r="L96" s="73"/>
      <c r="M96" s="18"/>
      <c r="N96" s="58" t="str">
        <f t="shared" si="18"/>
        <v/>
      </c>
    </row>
    <row r="97" spans="1:14" ht="12.95">
      <c r="A97" s="10">
        <f t="shared" si="13"/>
        <v>43402</v>
      </c>
      <c r="B97" s="7">
        <f t="shared" si="10"/>
        <v>1</v>
      </c>
      <c r="C97" s="7" t="str">
        <f t="shared" si="19"/>
        <v>Monday</v>
      </c>
      <c r="D97" s="7" t="str">
        <f t="shared" si="11"/>
        <v>no</v>
      </c>
      <c r="E97" s="7">
        <f t="shared" si="14"/>
        <v>4</v>
      </c>
      <c r="F97" s="7">
        <f t="shared" si="15"/>
        <v>2</v>
      </c>
      <c r="G97" s="7">
        <f t="shared" si="12"/>
        <v>2</v>
      </c>
      <c r="H97" s="2"/>
      <c r="I97" s="11" t="str">
        <f t="shared" si="16"/>
        <v/>
      </c>
      <c r="J97" s="4" t="str">
        <f t="shared" si="17"/>
        <v/>
      </c>
      <c r="K97" s="5"/>
      <c r="L97" s="73"/>
      <c r="M97" s="18"/>
      <c r="N97" s="58" t="str">
        <f t="shared" si="18"/>
        <v/>
      </c>
    </row>
    <row r="98" spans="1:14" ht="12.95">
      <c r="A98" s="10">
        <f t="shared" si="13"/>
        <v>43402</v>
      </c>
      <c r="B98" s="7">
        <f t="shared" si="10"/>
        <v>1</v>
      </c>
      <c r="C98" s="7" t="str">
        <f t="shared" si="19"/>
        <v>Monday</v>
      </c>
      <c r="D98" s="7" t="str">
        <f t="shared" si="11"/>
        <v>no</v>
      </c>
      <c r="E98" s="7">
        <f t="shared" si="14"/>
        <v>4</v>
      </c>
      <c r="F98" s="7">
        <f t="shared" si="15"/>
        <v>3</v>
      </c>
      <c r="G98" s="7">
        <f t="shared" si="12"/>
        <v>3</v>
      </c>
      <c r="H98" s="2"/>
      <c r="I98" s="11" t="str">
        <f t="shared" si="16"/>
        <v/>
      </c>
      <c r="J98" s="4" t="str">
        <f t="shared" si="17"/>
        <v/>
      </c>
      <c r="K98" s="5" t="str">
        <f>IF(AND(B98&lt;6,F98&lt;3),"am",IF(B98&lt;6,"pm",""))</f>
        <v>pm</v>
      </c>
      <c r="L98" s="73"/>
      <c r="M98" s="18"/>
      <c r="N98" s="58" t="str">
        <f t="shared" si="18"/>
        <v/>
      </c>
    </row>
    <row r="99" spans="1:14" ht="12.95">
      <c r="A99" s="10">
        <f t="shared" si="13"/>
        <v>43402</v>
      </c>
      <c r="B99" s="7">
        <f t="shared" si="10"/>
        <v>1</v>
      </c>
      <c r="C99" s="7" t="str">
        <f t="shared" si="19"/>
        <v>Monday</v>
      </c>
      <c r="D99" s="7" t="str">
        <f t="shared" si="11"/>
        <v>no</v>
      </c>
      <c r="E99" s="7">
        <f t="shared" si="14"/>
        <v>4</v>
      </c>
      <c r="F99" s="7">
        <f t="shared" si="15"/>
        <v>4</v>
      </c>
      <c r="G99" s="7">
        <f t="shared" si="12"/>
        <v>4</v>
      </c>
      <c r="H99" s="2"/>
      <c r="I99" s="11" t="str">
        <f t="shared" si="16"/>
        <v/>
      </c>
      <c r="J99" s="4" t="str">
        <f t="shared" si="17"/>
        <v/>
      </c>
      <c r="K99" s="5"/>
      <c r="L99" s="73"/>
      <c r="M99" s="18"/>
      <c r="N99" s="58" t="str">
        <f t="shared" si="18"/>
        <v/>
      </c>
    </row>
    <row r="100" spans="1:14" ht="12.95">
      <c r="A100" s="10">
        <f>IF(F99&lt;E99,A99,A99+1)</f>
        <v>43403</v>
      </c>
      <c r="B100" s="7">
        <f t="shared" si="10"/>
        <v>2</v>
      </c>
      <c r="C100" s="7" t="str">
        <f t="shared" si="19"/>
        <v>Tuesday</v>
      </c>
      <c r="D100" s="7" t="str">
        <f t="shared" si="11"/>
        <v>no</v>
      </c>
      <c r="E100" s="7">
        <f t="shared" si="14"/>
        <v>4</v>
      </c>
      <c r="F100" s="7">
        <f t="shared" si="15"/>
        <v>1</v>
      </c>
      <c r="G100" s="7">
        <f t="shared" si="12"/>
        <v>1</v>
      </c>
      <c r="H100" s="2"/>
      <c r="I100" s="11">
        <f t="shared" si="16"/>
        <v>43403</v>
      </c>
      <c r="J100" s="4" t="str">
        <f t="shared" si="17"/>
        <v>Tuesday</v>
      </c>
      <c r="K100" s="5" t="str">
        <f>IF(AND(B100&lt;6,F100&lt;3),"am",IF(B100&lt;6,"pm",""))</f>
        <v>am</v>
      </c>
      <c r="L100" s="124"/>
      <c r="M100" s="18"/>
      <c r="N100" s="58" t="str">
        <f t="shared" si="18"/>
        <v/>
      </c>
    </row>
    <row r="101" spans="1:14" ht="12.95">
      <c r="A101" s="10">
        <f>IF(F100&lt;E100,A100,A100+1)</f>
        <v>43403</v>
      </c>
      <c r="B101" s="7">
        <f t="shared" si="10"/>
        <v>2</v>
      </c>
      <c r="C101" s="7" t="str">
        <f t="shared" si="19"/>
        <v>Tuesday</v>
      </c>
      <c r="D101" s="7" t="str">
        <f t="shared" si="11"/>
        <v>no</v>
      </c>
      <c r="E101" s="7">
        <f t="shared" si="14"/>
        <v>4</v>
      </c>
      <c r="F101" s="7">
        <f t="shared" si="15"/>
        <v>2</v>
      </c>
      <c r="G101" s="7">
        <f t="shared" si="12"/>
        <v>2</v>
      </c>
      <c r="H101" s="2"/>
      <c r="I101" s="11" t="str">
        <f t="shared" si="16"/>
        <v/>
      </c>
      <c r="J101" s="4" t="str">
        <f t="shared" si="17"/>
        <v/>
      </c>
      <c r="K101" s="5"/>
      <c r="L101" s="177"/>
      <c r="M101" s="18"/>
      <c r="N101" s="58" t="str">
        <f t="shared" si="18"/>
        <v/>
      </c>
    </row>
    <row r="102" spans="1:14">
      <c r="N102" s="58" t="str">
        <f t="shared" si="18"/>
        <v/>
      </c>
    </row>
    <row r="103" spans="1:14">
      <c r="N103" s="58" t="str">
        <f t="shared" si="18"/>
        <v/>
      </c>
    </row>
    <row r="104" spans="1:14">
      <c r="N104" s="58"/>
    </row>
  </sheetData>
  <mergeCells count="3">
    <mergeCell ref="I1:K1"/>
    <mergeCell ref="I2:J2"/>
    <mergeCell ref="K2:L2"/>
  </mergeCells>
  <conditionalFormatting sqref="I4:I100">
    <cfRule type="expression" dxfId="395" priority="16" stopIfTrue="1">
      <formula>$G4=1</formula>
    </cfRule>
    <cfRule type="expression" dxfId="394" priority="17" stopIfTrue="1">
      <formula>OR($G4=2,$G4=3)</formula>
    </cfRule>
    <cfRule type="expression" dxfId="393" priority="18" stopIfTrue="1">
      <formula>$G4=4</formula>
    </cfRule>
  </conditionalFormatting>
  <conditionalFormatting sqref="J4:J100">
    <cfRule type="expression" dxfId="392" priority="19" stopIfTrue="1">
      <formula>$G4=1</formula>
    </cfRule>
    <cfRule type="expression" dxfId="391" priority="20" stopIfTrue="1">
      <formula>OR($G4=2,$G4=3)</formula>
    </cfRule>
    <cfRule type="expression" dxfId="390" priority="21" stopIfTrue="1">
      <formula>$G4=4</formula>
    </cfRule>
  </conditionalFormatting>
  <conditionalFormatting sqref="K4:K100">
    <cfRule type="expression" dxfId="389" priority="22" stopIfTrue="1">
      <formula>$G4=1</formula>
    </cfRule>
    <cfRule type="expression" dxfId="388" priority="23" stopIfTrue="1">
      <formula>OR($G4=2,$G4=3)</formula>
    </cfRule>
    <cfRule type="expression" dxfId="387" priority="24" stopIfTrue="1">
      <formula>$G4=4</formula>
    </cfRule>
  </conditionalFormatting>
  <conditionalFormatting sqref="L4:L100">
    <cfRule type="expression" dxfId="386" priority="25" stopIfTrue="1">
      <formula>$G4=1</formula>
    </cfRule>
    <cfRule type="expression" dxfId="385" priority="26" stopIfTrue="1">
      <formula>OR($G4=2,$G4=3)</formula>
    </cfRule>
    <cfRule type="expression" dxfId="384" priority="27" stopIfTrue="1">
      <formula>$G4=4</formula>
    </cfRule>
  </conditionalFormatting>
  <conditionalFormatting sqref="M4:M100">
    <cfRule type="expression" dxfId="383" priority="28" stopIfTrue="1">
      <formula>$G4=1</formula>
    </cfRule>
    <cfRule type="expression" dxfId="382" priority="29" stopIfTrue="1">
      <formula>OR($G4=2,$G4=3)</formula>
    </cfRule>
    <cfRule type="expression" dxfId="381" priority="30" stopIfTrue="1">
      <formula>$G4=4</formula>
    </cfRule>
  </conditionalFormatting>
  <conditionalFormatting sqref="I101">
    <cfRule type="expression" dxfId="380" priority="1" stopIfTrue="1">
      <formula>$G101=1</formula>
    </cfRule>
    <cfRule type="expression" dxfId="379" priority="2" stopIfTrue="1">
      <formula>OR($G101=2,$G101=3)</formula>
    </cfRule>
    <cfRule type="expression" dxfId="378" priority="3" stopIfTrue="1">
      <formula>$G101=4</formula>
    </cfRule>
  </conditionalFormatting>
  <conditionalFormatting sqref="J101">
    <cfRule type="expression" dxfId="377" priority="4" stopIfTrue="1">
      <formula>$G101=1</formula>
    </cfRule>
    <cfRule type="expression" dxfId="376" priority="5" stopIfTrue="1">
      <formula>OR($G101=2,$G101=3)</formula>
    </cfRule>
    <cfRule type="expression" dxfId="375" priority="6" stopIfTrue="1">
      <formula>$G101=4</formula>
    </cfRule>
  </conditionalFormatting>
  <conditionalFormatting sqref="K101">
    <cfRule type="expression" dxfId="374" priority="7" stopIfTrue="1">
      <formula>$G101=1</formula>
    </cfRule>
    <cfRule type="expression" dxfId="373" priority="8" stopIfTrue="1">
      <formula>OR($G101=2,$G101=3)</formula>
    </cfRule>
    <cfRule type="expression" dxfId="372" priority="9" stopIfTrue="1">
      <formula>$G101=4</formula>
    </cfRule>
  </conditionalFormatting>
  <conditionalFormatting sqref="L101">
    <cfRule type="expression" dxfId="371" priority="10" stopIfTrue="1">
      <formula>$G101=1</formula>
    </cfRule>
    <cfRule type="expression" dxfId="370" priority="11" stopIfTrue="1">
      <formula>OR($G101=2,$G101=3)</formula>
    </cfRule>
    <cfRule type="expression" dxfId="369" priority="12" stopIfTrue="1">
      <formula>$G101=4</formula>
    </cfRule>
  </conditionalFormatting>
  <conditionalFormatting sqref="M101">
    <cfRule type="expression" dxfId="368" priority="13" stopIfTrue="1">
      <formula>$G101=1</formula>
    </cfRule>
    <cfRule type="expression" dxfId="367" priority="14" stopIfTrue="1">
      <formula>OR($G101=2,$G101=3)</formula>
    </cfRule>
    <cfRule type="expression" dxfId="366" priority="15" stopIfTrue="1">
      <formula>$G101=4</formula>
    </cfRule>
  </conditionalFormatting>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104"/>
  <sheetViews>
    <sheetView zoomScaleNormal="100" workbookViewId="0">
      <selection activeCell="I1" sqref="I1:K1"/>
    </sheetView>
  </sheetViews>
  <sheetFormatPr defaultRowHeight="12.6"/>
  <cols>
    <col min="1" max="7" width="9.140625" customWidth="1"/>
    <col min="10" max="10" width="13.5703125" customWidth="1"/>
    <col min="12" max="12" width="63.140625" customWidth="1"/>
    <col min="13" max="13" width="29.140625" customWidth="1"/>
  </cols>
  <sheetData>
    <row r="1" spans="1:14" ht="63" customHeight="1">
      <c r="A1" s="9"/>
      <c r="B1" s="8"/>
      <c r="C1" s="8"/>
      <c r="D1" s="8"/>
      <c r="E1" s="8"/>
      <c r="F1" s="8"/>
      <c r="G1" s="8"/>
      <c r="H1" s="2"/>
      <c r="I1" s="226">
        <v>43405</v>
      </c>
      <c r="J1" s="227"/>
      <c r="K1" s="227"/>
      <c r="L1" s="20"/>
      <c r="M1" s="18"/>
      <c r="N1" s="58"/>
    </row>
    <row r="2" spans="1:14" ht="41.25" customHeight="1">
      <c r="A2" s="9" t="s">
        <v>223</v>
      </c>
      <c r="B2" s="8" t="s">
        <v>268</v>
      </c>
      <c r="C2" s="8" t="s">
        <v>269</v>
      </c>
      <c r="D2" s="8" t="s">
        <v>270</v>
      </c>
      <c r="E2" s="8" t="s">
        <v>271</v>
      </c>
      <c r="F2" s="8" t="s">
        <v>272</v>
      </c>
      <c r="G2" s="8" t="s">
        <v>273</v>
      </c>
      <c r="H2" s="2"/>
      <c r="I2" s="228" t="s">
        <v>223</v>
      </c>
      <c r="J2" s="229"/>
      <c r="K2" s="230" t="s">
        <v>225</v>
      </c>
      <c r="L2" s="231"/>
      <c r="M2" s="120" t="s">
        <v>274</v>
      </c>
      <c r="N2" s="58"/>
    </row>
    <row r="3" spans="1:14" ht="12.95">
      <c r="A3" s="10"/>
      <c r="B3" s="7"/>
      <c r="C3" s="7"/>
      <c r="D3" s="7"/>
      <c r="E3" s="7"/>
      <c r="F3" s="7"/>
      <c r="G3" s="7"/>
      <c r="H3" s="2"/>
      <c r="I3" s="12"/>
      <c r="J3" s="13"/>
      <c r="K3" s="14"/>
      <c r="L3" s="16"/>
      <c r="M3" s="19"/>
      <c r="N3" s="58"/>
    </row>
    <row r="4" spans="1:14" ht="12.95">
      <c r="A4" s="10">
        <f>I1</f>
        <v>43405</v>
      </c>
      <c r="B4" s="7">
        <f t="shared" ref="B4:B67" si="0">WEEKDAY(A4,2)</f>
        <v>4</v>
      </c>
      <c r="C4" s="7" t="s">
        <v>280</v>
      </c>
      <c r="D4" s="7" t="str">
        <f t="shared" ref="D4:D67" si="1">IF(AND(B3=7,B4=7),"yes","no")</f>
        <v>no</v>
      </c>
      <c r="E4" s="7">
        <v>4</v>
      </c>
      <c r="F4" s="7">
        <v>1</v>
      </c>
      <c r="G4" s="7">
        <f t="shared" ref="G4:G67" si="2">IF(D4="yes","",IF(B4&lt;6,F4,IF(OR(B4=6,B4=7),4,"error")))</f>
        <v>1</v>
      </c>
      <c r="H4" s="2"/>
      <c r="I4" s="11">
        <v>42401</v>
      </c>
      <c r="J4" s="4" t="str">
        <f>IF(F4=1,C4,"")</f>
        <v>Tuesday</v>
      </c>
      <c r="K4" s="5" t="str">
        <f>IF(AND(B4&lt;6,F4&lt;3),"am",IF(B4&lt;6,"pm",""))</f>
        <v>am</v>
      </c>
      <c r="L4" s="177"/>
      <c r="M4" s="18"/>
      <c r="N4" s="58" t="str">
        <f t="shared" ref="N4:N67" si="3">IF(M4="","",VLOOKUP(M4,comps,4,FALSE))</f>
        <v/>
      </c>
    </row>
    <row r="5" spans="1:14" ht="12.95">
      <c r="A5" s="10">
        <f t="shared" ref="A5:A68" si="4">IF(F4&lt;E4,A4,A4+1)</f>
        <v>43405</v>
      </c>
      <c r="B5" s="7">
        <f t="shared" si="0"/>
        <v>4</v>
      </c>
      <c r="C5" s="7" t="s">
        <v>280</v>
      </c>
      <c r="D5" s="7" t="str">
        <f t="shared" si="1"/>
        <v>no</v>
      </c>
      <c r="E5" s="7">
        <f t="shared" ref="E5:E68" si="5">IF(B5&lt;6,4,IF(B5=6,1,2))</f>
        <v>4</v>
      </c>
      <c r="F5" s="7">
        <f t="shared" ref="F5:F68" si="6">IF(F4&lt;E4,F4+1,1)</f>
        <v>2</v>
      </c>
      <c r="G5" s="7">
        <f t="shared" si="2"/>
        <v>2</v>
      </c>
      <c r="H5" s="2"/>
      <c r="I5" s="11" t="str">
        <f t="shared" ref="I5:I68" si="7">IF(F5=1,A5,"")</f>
        <v/>
      </c>
      <c r="J5" s="4" t="str">
        <f t="shared" ref="J5:J68" si="8">IF(F5=1,C5,"")</f>
        <v/>
      </c>
      <c r="K5" s="5"/>
      <c r="L5" s="17"/>
      <c r="M5" s="18"/>
      <c r="N5" s="58" t="str">
        <f t="shared" si="3"/>
        <v/>
      </c>
    </row>
    <row r="6" spans="1:14" ht="12.95">
      <c r="A6" s="10">
        <f t="shared" si="4"/>
        <v>43405</v>
      </c>
      <c r="B6" s="7">
        <f t="shared" si="0"/>
        <v>4</v>
      </c>
      <c r="C6" s="7" t="s">
        <v>280</v>
      </c>
      <c r="D6" s="7" t="str">
        <f t="shared" si="1"/>
        <v>no</v>
      </c>
      <c r="E6" s="7">
        <f t="shared" si="5"/>
        <v>4</v>
      </c>
      <c r="F6" s="7">
        <f t="shared" si="6"/>
        <v>3</v>
      </c>
      <c r="G6" s="7">
        <f t="shared" si="2"/>
        <v>3</v>
      </c>
      <c r="H6" s="2"/>
      <c r="I6" s="11" t="str">
        <f t="shared" si="7"/>
        <v/>
      </c>
      <c r="J6" s="4" t="str">
        <f t="shared" si="8"/>
        <v/>
      </c>
      <c r="K6" s="5" t="str">
        <f>IF(AND(B6&lt;6,F6&lt;3),"am",IF(B6&lt;6,"pm",""))</f>
        <v>pm</v>
      </c>
      <c r="L6" s="124"/>
      <c r="M6" s="18"/>
      <c r="N6" s="58" t="str">
        <f t="shared" si="3"/>
        <v/>
      </c>
    </row>
    <row r="7" spans="1:14" ht="12.95">
      <c r="A7" s="10">
        <f t="shared" si="4"/>
        <v>43405</v>
      </c>
      <c r="B7" s="7">
        <f t="shared" si="0"/>
        <v>4</v>
      </c>
      <c r="C7" s="7" t="s">
        <v>280</v>
      </c>
      <c r="D7" s="7" t="str">
        <f t="shared" si="1"/>
        <v>no</v>
      </c>
      <c r="E7" s="7">
        <f t="shared" si="5"/>
        <v>4</v>
      </c>
      <c r="F7" s="7">
        <f t="shared" si="6"/>
        <v>4</v>
      </c>
      <c r="G7" s="7">
        <f t="shared" si="2"/>
        <v>4</v>
      </c>
      <c r="H7" s="2"/>
      <c r="I7" s="11" t="str">
        <f t="shared" si="7"/>
        <v/>
      </c>
      <c r="J7" s="4" t="str">
        <f t="shared" si="8"/>
        <v/>
      </c>
      <c r="K7" s="5"/>
      <c r="L7" s="17"/>
      <c r="M7" s="18"/>
      <c r="N7" s="58" t="str">
        <f t="shared" si="3"/>
        <v/>
      </c>
    </row>
    <row r="8" spans="1:14" ht="12.95">
      <c r="A8" s="10">
        <f t="shared" si="4"/>
        <v>43406</v>
      </c>
      <c r="B8" s="7">
        <f t="shared" si="0"/>
        <v>5</v>
      </c>
      <c r="C8" s="7" t="s">
        <v>281</v>
      </c>
      <c r="D8" s="7" t="str">
        <f t="shared" si="1"/>
        <v>no</v>
      </c>
      <c r="E8" s="7">
        <f t="shared" si="5"/>
        <v>4</v>
      </c>
      <c r="F8" s="7">
        <f t="shared" si="6"/>
        <v>1</v>
      </c>
      <c r="G8" s="7">
        <f t="shared" si="2"/>
        <v>1</v>
      </c>
      <c r="H8" s="2"/>
      <c r="I8" s="11">
        <f t="shared" si="7"/>
        <v>43406</v>
      </c>
      <c r="J8" s="4" t="str">
        <f t="shared" si="8"/>
        <v>Wednesday</v>
      </c>
      <c r="K8" s="5" t="str">
        <f>IF(AND(B8&lt;6,F8&lt;3),"am",IF(B8&lt;6,"pm",""))</f>
        <v>am</v>
      </c>
      <c r="L8" s="177"/>
      <c r="M8" s="18"/>
      <c r="N8" s="58" t="str">
        <f t="shared" si="3"/>
        <v/>
      </c>
    </row>
    <row r="9" spans="1:14" ht="12.95">
      <c r="A9" s="10">
        <f t="shared" si="4"/>
        <v>43406</v>
      </c>
      <c r="B9" s="7">
        <f t="shared" si="0"/>
        <v>5</v>
      </c>
      <c r="C9" s="7" t="s">
        <v>281</v>
      </c>
      <c r="D9" s="7" t="str">
        <f t="shared" si="1"/>
        <v>no</v>
      </c>
      <c r="E9" s="7">
        <f t="shared" si="5"/>
        <v>4</v>
      </c>
      <c r="F9" s="7">
        <f t="shared" si="6"/>
        <v>2</v>
      </c>
      <c r="G9" s="7">
        <f t="shared" si="2"/>
        <v>2</v>
      </c>
      <c r="H9" s="2"/>
      <c r="I9" s="11" t="str">
        <f t="shared" si="7"/>
        <v/>
      </c>
      <c r="J9" s="4" t="str">
        <f t="shared" si="8"/>
        <v/>
      </c>
      <c r="K9" s="5"/>
      <c r="L9" s="17"/>
      <c r="M9" s="18"/>
      <c r="N9" s="58" t="str">
        <f t="shared" si="3"/>
        <v/>
      </c>
    </row>
    <row r="10" spans="1:14" ht="12.95">
      <c r="A10" s="10">
        <f t="shared" si="4"/>
        <v>43406</v>
      </c>
      <c r="B10" s="7">
        <f t="shared" si="0"/>
        <v>5</v>
      </c>
      <c r="C10" s="7" t="str">
        <f t="shared" ref="C10:C73" si="9">CHOOSE(B10,"Monday","Tuesday","Wednesday","Thursday","Friday","Saturday","Sunday")</f>
        <v>Friday</v>
      </c>
      <c r="D10" s="7" t="str">
        <f t="shared" si="1"/>
        <v>no</v>
      </c>
      <c r="E10" s="7">
        <f t="shared" si="5"/>
        <v>4</v>
      </c>
      <c r="F10" s="7">
        <f t="shared" si="6"/>
        <v>3</v>
      </c>
      <c r="G10" s="7">
        <f t="shared" si="2"/>
        <v>3</v>
      </c>
      <c r="H10" s="2"/>
      <c r="I10" s="11" t="str">
        <f t="shared" si="7"/>
        <v/>
      </c>
      <c r="J10" s="4" t="str">
        <f t="shared" si="8"/>
        <v/>
      </c>
      <c r="K10" s="5" t="str">
        <f>IF(AND(B10&lt;6,F10&lt;3),"am",IF(B10&lt;6,"pm",""))</f>
        <v>pm</v>
      </c>
      <c r="L10" s="177"/>
      <c r="M10" s="18"/>
      <c r="N10" s="58" t="str">
        <f t="shared" si="3"/>
        <v/>
      </c>
    </row>
    <row r="11" spans="1:14" ht="12.95">
      <c r="A11" s="10">
        <f t="shared" si="4"/>
        <v>43406</v>
      </c>
      <c r="B11" s="7">
        <f t="shared" si="0"/>
        <v>5</v>
      </c>
      <c r="C11" s="7" t="str">
        <f t="shared" si="9"/>
        <v>Friday</v>
      </c>
      <c r="D11" s="7" t="str">
        <f t="shared" si="1"/>
        <v>no</v>
      </c>
      <c r="E11" s="7">
        <f t="shared" si="5"/>
        <v>4</v>
      </c>
      <c r="F11" s="7">
        <f t="shared" si="6"/>
        <v>4</v>
      </c>
      <c r="G11" s="7">
        <f t="shared" si="2"/>
        <v>4</v>
      </c>
      <c r="H11" s="2"/>
      <c r="I11" s="11" t="str">
        <f t="shared" si="7"/>
        <v/>
      </c>
      <c r="J11" s="4" t="str">
        <f t="shared" si="8"/>
        <v/>
      </c>
      <c r="K11" s="5"/>
      <c r="L11" s="17"/>
      <c r="M11" s="18"/>
      <c r="N11" s="58" t="str">
        <f t="shared" si="3"/>
        <v/>
      </c>
    </row>
    <row r="12" spans="1:14" ht="12.95">
      <c r="A12" s="10">
        <f t="shared" si="4"/>
        <v>43407</v>
      </c>
      <c r="B12" s="7">
        <f t="shared" si="0"/>
        <v>6</v>
      </c>
      <c r="C12" s="7" t="str">
        <f t="shared" si="9"/>
        <v>Saturday</v>
      </c>
      <c r="D12" s="7" t="str">
        <f t="shared" si="1"/>
        <v>no</v>
      </c>
      <c r="E12" s="7">
        <f t="shared" si="5"/>
        <v>1</v>
      </c>
      <c r="F12" s="7">
        <f t="shared" si="6"/>
        <v>1</v>
      </c>
      <c r="G12" s="7">
        <f t="shared" si="2"/>
        <v>4</v>
      </c>
      <c r="H12" s="2"/>
      <c r="I12" s="11">
        <f t="shared" si="7"/>
        <v>43407</v>
      </c>
      <c r="J12" s="4" t="str">
        <f t="shared" si="8"/>
        <v>Saturday</v>
      </c>
      <c r="K12" s="5" t="str">
        <f>IF(AND(B12&lt;6,F12&lt;3),"am",IF(B12&lt;6,"pm",""))</f>
        <v/>
      </c>
      <c r="L12" s="177"/>
      <c r="M12" s="18"/>
      <c r="N12" s="58" t="str">
        <f t="shared" si="3"/>
        <v/>
      </c>
    </row>
    <row r="13" spans="1:14" ht="12.95">
      <c r="A13" s="10">
        <f t="shared" si="4"/>
        <v>43408</v>
      </c>
      <c r="B13" s="7">
        <f t="shared" si="0"/>
        <v>7</v>
      </c>
      <c r="C13" s="7" t="str">
        <f t="shared" si="9"/>
        <v>Sunday</v>
      </c>
      <c r="D13" s="7" t="str">
        <f t="shared" si="1"/>
        <v>no</v>
      </c>
      <c r="E13" s="7">
        <f t="shared" si="5"/>
        <v>2</v>
      </c>
      <c r="F13" s="7">
        <f t="shared" si="6"/>
        <v>1</v>
      </c>
      <c r="G13" s="7">
        <f t="shared" si="2"/>
        <v>4</v>
      </c>
      <c r="H13" s="2"/>
      <c r="I13" s="11">
        <f t="shared" si="7"/>
        <v>43408</v>
      </c>
      <c r="J13" s="4" t="str">
        <f t="shared" si="8"/>
        <v>Sunday</v>
      </c>
      <c r="K13" s="5"/>
      <c r="L13" s="17"/>
      <c r="M13" s="18"/>
      <c r="N13" s="58" t="str">
        <f t="shared" si="3"/>
        <v/>
      </c>
    </row>
    <row r="14" spans="1:14" ht="12.95">
      <c r="A14" s="10">
        <f t="shared" si="4"/>
        <v>43408</v>
      </c>
      <c r="B14" s="7">
        <f t="shared" si="0"/>
        <v>7</v>
      </c>
      <c r="C14" s="7" t="str">
        <f t="shared" si="9"/>
        <v>Sunday</v>
      </c>
      <c r="D14" s="7" t="str">
        <f t="shared" si="1"/>
        <v>yes</v>
      </c>
      <c r="E14" s="7">
        <f t="shared" si="5"/>
        <v>2</v>
      </c>
      <c r="F14" s="7">
        <f t="shared" si="6"/>
        <v>2</v>
      </c>
      <c r="G14" s="7" t="str">
        <f t="shared" si="2"/>
        <v/>
      </c>
      <c r="H14" s="2"/>
      <c r="I14" s="11" t="str">
        <f t="shared" si="7"/>
        <v/>
      </c>
      <c r="J14" s="4" t="str">
        <f t="shared" si="8"/>
        <v/>
      </c>
      <c r="K14" s="5" t="str">
        <f>IF(AND(B14&lt;6,F14&lt;3),"am",IF(B14&lt;6,"pm",""))</f>
        <v/>
      </c>
      <c r="L14" s="177"/>
      <c r="M14" s="18"/>
      <c r="N14" s="58" t="str">
        <f t="shared" si="3"/>
        <v/>
      </c>
    </row>
    <row r="15" spans="1:14" ht="12.95">
      <c r="A15" s="10">
        <f t="shared" si="4"/>
        <v>43409</v>
      </c>
      <c r="B15" s="7">
        <f t="shared" si="0"/>
        <v>1</v>
      </c>
      <c r="C15" s="7" t="str">
        <f t="shared" si="9"/>
        <v>Monday</v>
      </c>
      <c r="D15" s="7" t="str">
        <f t="shared" si="1"/>
        <v>no</v>
      </c>
      <c r="E15" s="7">
        <f t="shared" si="5"/>
        <v>4</v>
      </c>
      <c r="F15" s="7">
        <f t="shared" si="6"/>
        <v>1</v>
      </c>
      <c r="G15" s="7">
        <f t="shared" si="2"/>
        <v>1</v>
      </c>
      <c r="H15" s="2"/>
      <c r="I15" s="11">
        <f t="shared" si="7"/>
        <v>43409</v>
      </c>
      <c r="J15" s="4" t="str">
        <f t="shared" si="8"/>
        <v>Monday</v>
      </c>
      <c r="K15" s="5"/>
      <c r="L15" s="17"/>
      <c r="M15" s="18"/>
      <c r="N15" s="58" t="str">
        <f t="shared" si="3"/>
        <v/>
      </c>
    </row>
    <row r="16" spans="1:14" ht="12.95">
      <c r="A16" s="10">
        <f t="shared" si="4"/>
        <v>43409</v>
      </c>
      <c r="B16" s="7">
        <f t="shared" si="0"/>
        <v>1</v>
      </c>
      <c r="C16" s="7" t="str">
        <f t="shared" si="9"/>
        <v>Monday</v>
      </c>
      <c r="D16" s="7" t="str">
        <f t="shared" si="1"/>
        <v>no</v>
      </c>
      <c r="E16" s="7">
        <f t="shared" si="5"/>
        <v>4</v>
      </c>
      <c r="F16" s="7">
        <f t="shared" si="6"/>
        <v>2</v>
      </c>
      <c r="G16" s="7">
        <f t="shared" si="2"/>
        <v>2</v>
      </c>
      <c r="H16" s="2"/>
      <c r="I16" s="11" t="str">
        <f t="shared" si="7"/>
        <v/>
      </c>
      <c r="J16" s="4" t="str">
        <f t="shared" si="8"/>
        <v/>
      </c>
      <c r="K16" s="5" t="str">
        <f>IF(AND(B16&lt;6,F16&lt;3),"am",IF(B16&lt;6,"pm",""))</f>
        <v>am</v>
      </c>
      <c r="L16" s="177"/>
      <c r="M16" s="18"/>
      <c r="N16" s="58" t="str">
        <f t="shared" si="3"/>
        <v/>
      </c>
    </row>
    <row r="17" spans="1:14" ht="12.95">
      <c r="A17" s="10">
        <f t="shared" si="4"/>
        <v>43409</v>
      </c>
      <c r="B17" s="7">
        <f t="shared" si="0"/>
        <v>1</v>
      </c>
      <c r="C17" s="7" t="str">
        <f t="shared" si="9"/>
        <v>Monday</v>
      </c>
      <c r="D17" s="7" t="str">
        <f t="shared" si="1"/>
        <v>no</v>
      </c>
      <c r="E17" s="7">
        <f t="shared" si="5"/>
        <v>4</v>
      </c>
      <c r="F17" s="7">
        <f t="shared" si="6"/>
        <v>3</v>
      </c>
      <c r="G17" s="7">
        <f t="shared" si="2"/>
        <v>3</v>
      </c>
      <c r="H17" s="2"/>
      <c r="I17" s="11" t="str">
        <f t="shared" si="7"/>
        <v/>
      </c>
      <c r="J17" s="4" t="str">
        <f t="shared" si="8"/>
        <v/>
      </c>
      <c r="K17" s="5"/>
      <c r="L17" s="17"/>
      <c r="M17" s="18"/>
      <c r="N17" s="58" t="str">
        <f t="shared" si="3"/>
        <v/>
      </c>
    </row>
    <row r="18" spans="1:14" ht="12.95">
      <c r="A18" s="10">
        <f t="shared" si="4"/>
        <v>43409</v>
      </c>
      <c r="B18" s="7">
        <f t="shared" si="0"/>
        <v>1</v>
      </c>
      <c r="C18" s="7" t="str">
        <f t="shared" si="9"/>
        <v>Monday</v>
      </c>
      <c r="D18" s="7" t="str">
        <f t="shared" si="1"/>
        <v>no</v>
      </c>
      <c r="E18" s="7">
        <f t="shared" si="5"/>
        <v>4</v>
      </c>
      <c r="F18" s="7">
        <f t="shared" si="6"/>
        <v>4</v>
      </c>
      <c r="G18" s="7">
        <f t="shared" si="2"/>
        <v>4</v>
      </c>
      <c r="H18" s="2"/>
      <c r="I18" s="11" t="str">
        <f t="shared" si="7"/>
        <v/>
      </c>
      <c r="J18" s="4" t="str">
        <f t="shared" si="8"/>
        <v/>
      </c>
      <c r="K18" s="5" t="str">
        <f>IF(AND(B18&lt;6,F18&lt;3),"am",IF(B18&lt;6,"pm",""))</f>
        <v>pm</v>
      </c>
      <c r="L18" s="177"/>
      <c r="M18" s="18"/>
      <c r="N18" s="58" t="str">
        <f t="shared" si="3"/>
        <v/>
      </c>
    </row>
    <row r="19" spans="1:14" ht="12.95">
      <c r="A19" s="10">
        <f t="shared" si="4"/>
        <v>43410</v>
      </c>
      <c r="B19" s="7">
        <f t="shared" si="0"/>
        <v>2</v>
      </c>
      <c r="C19" s="7" t="str">
        <f t="shared" si="9"/>
        <v>Tuesday</v>
      </c>
      <c r="D19" s="7" t="str">
        <f t="shared" si="1"/>
        <v>no</v>
      </c>
      <c r="E19" s="7">
        <f t="shared" si="5"/>
        <v>4</v>
      </c>
      <c r="F19" s="7">
        <f t="shared" si="6"/>
        <v>1</v>
      </c>
      <c r="G19" s="7">
        <f t="shared" si="2"/>
        <v>1</v>
      </c>
      <c r="H19" s="2"/>
      <c r="I19" s="11">
        <f t="shared" si="7"/>
        <v>43410</v>
      </c>
      <c r="J19" s="4" t="str">
        <f t="shared" si="8"/>
        <v>Tuesday</v>
      </c>
      <c r="K19" s="5"/>
      <c r="L19" s="124"/>
      <c r="M19" s="18"/>
      <c r="N19" s="58" t="str">
        <f t="shared" si="3"/>
        <v/>
      </c>
    </row>
    <row r="20" spans="1:14" ht="12.95">
      <c r="A20" s="10">
        <f t="shared" si="4"/>
        <v>43410</v>
      </c>
      <c r="B20" s="7">
        <f t="shared" si="0"/>
        <v>2</v>
      </c>
      <c r="C20" s="7" t="str">
        <f t="shared" si="9"/>
        <v>Tuesday</v>
      </c>
      <c r="D20" s="7" t="str">
        <f t="shared" si="1"/>
        <v>no</v>
      </c>
      <c r="E20" s="7">
        <f t="shared" si="5"/>
        <v>4</v>
      </c>
      <c r="F20" s="7">
        <f t="shared" si="6"/>
        <v>2</v>
      </c>
      <c r="G20" s="7">
        <f t="shared" si="2"/>
        <v>2</v>
      </c>
      <c r="H20" s="2"/>
      <c r="I20" s="11" t="str">
        <f t="shared" si="7"/>
        <v/>
      </c>
      <c r="J20" s="4" t="str">
        <f t="shared" si="8"/>
        <v/>
      </c>
      <c r="K20" s="5" t="str">
        <f>IF(AND(B20&lt;6,F20&lt;3),"am",IF(B20&lt;6,"pm",""))</f>
        <v>am</v>
      </c>
      <c r="L20" s="17"/>
      <c r="M20" s="18"/>
      <c r="N20" s="58" t="str">
        <f t="shared" si="3"/>
        <v/>
      </c>
    </row>
    <row r="21" spans="1:14" ht="12.95">
      <c r="A21" s="10">
        <f t="shared" si="4"/>
        <v>43410</v>
      </c>
      <c r="B21" s="7">
        <f t="shared" si="0"/>
        <v>2</v>
      </c>
      <c r="C21" s="7" t="str">
        <f t="shared" si="9"/>
        <v>Tuesday</v>
      </c>
      <c r="D21" s="7" t="str">
        <f t="shared" si="1"/>
        <v>no</v>
      </c>
      <c r="E21" s="7">
        <f t="shared" si="5"/>
        <v>4</v>
      </c>
      <c r="F21" s="7">
        <f t="shared" si="6"/>
        <v>3</v>
      </c>
      <c r="G21" s="7">
        <f t="shared" si="2"/>
        <v>3</v>
      </c>
      <c r="H21" s="2"/>
      <c r="I21" s="11" t="str">
        <f t="shared" si="7"/>
        <v/>
      </c>
      <c r="J21" s="4" t="str">
        <f t="shared" si="8"/>
        <v/>
      </c>
      <c r="K21" s="5"/>
      <c r="L21" s="17"/>
      <c r="M21" s="18"/>
      <c r="N21" s="58" t="str">
        <f t="shared" si="3"/>
        <v/>
      </c>
    </row>
    <row r="22" spans="1:14" ht="12.95">
      <c r="A22" s="10">
        <f t="shared" si="4"/>
        <v>43410</v>
      </c>
      <c r="B22" s="7">
        <f t="shared" si="0"/>
        <v>2</v>
      </c>
      <c r="C22" s="7" t="str">
        <f t="shared" si="9"/>
        <v>Tuesday</v>
      </c>
      <c r="D22" s="7" t="str">
        <f t="shared" si="1"/>
        <v>no</v>
      </c>
      <c r="E22" s="7">
        <f t="shared" si="5"/>
        <v>4</v>
      </c>
      <c r="F22" s="7">
        <f t="shared" si="6"/>
        <v>4</v>
      </c>
      <c r="G22" s="7">
        <f t="shared" si="2"/>
        <v>4</v>
      </c>
      <c r="H22" s="2"/>
      <c r="I22" s="11" t="str">
        <f t="shared" si="7"/>
        <v/>
      </c>
      <c r="J22" s="4" t="str">
        <f t="shared" si="8"/>
        <v/>
      </c>
      <c r="K22" s="5" t="str">
        <f>IF(AND(B22&lt;6,F22&lt;3),"am",IF(B22&lt;6,"pm",""))</f>
        <v>pm</v>
      </c>
      <c r="L22" s="17"/>
      <c r="M22" s="18"/>
      <c r="N22" s="58" t="str">
        <f t="shared" si="3"/>
        <v/>
      </c>
    </row>
    <row r="23" spans="1:14" ht="12.95">
      <c r="A23" s="10">
        <f t="shared" si="4"/>
        <v>43411</v>
      </c>
      <c r="B23" s="7">
        <f t="shared" si="0"/>
        <v>3</v>
      </c>
      <c r="C23" s="7" t="str">
        <f t="shared" si="9"/>
        <v>Wednesday</v>
      </c>
      <c r="D23" s="7" t="str">
        <f t="shared" si="1"/>
        <v>no</v>
      </c>
      <c r="E23" s="7">
        <f t="shared" si="5"/>
        <v>4</v>
      </c>
      <c r="F23" s="7">
        <f t="shared" si="6"/>
        <v>1</v>
      </c>
      <c r="G23" s="7">
        <f t="shared" si="2"/>
        <v>1</v>
      </c>
      <c r="H23" s="2"/>
      <c r="I23" s="11">
        <f t="shared" si="7"/>
        <v>43411</v>
      </c>
      <c r="J23" s="4" t="str">
        <f t="shared" si="8"/>
        <v>Wednesday</v>
      </c>
      <c r="K23" s="5"/>
      <c r="L23" s="177"/>
      <c r="M23" s="18"/>
      <c r="N23" s="58" t="str">
        <f t="shared" si="3"/>
        <v/>
      </c>
    </row>
    <row r="24" spans="1:14" ht="12.95">
      <c r="A24" s="10">
        <f t="shared" si="4"/>
        <v>43411</v>
      </c>
      <c r="B24" s="7">
        <f t="shared" si="0"/>
        <v>3</v>
      </c>
      <c r="C24" s="7" t="str">
        <f t="shared" si="9"/>
        <v>Wednesday</v>
      </c>
      <c r="D24" s="7" t="str">
        <f t="shared" si="1"/>
        <v>no</v>
      </c>
      <c r="E24" s="7">
        <f t="shared" si="5"/>
        <v>4</v>
      </c>
      <c r="F24" s="7">
        <f t="shared" si="6"/>
        <v>2</v>
      </c>
      <c r="G24" s="7">
        <f t="shared" si="2"/>
        <v>2</v>
      </c>
      <c r="H24" s="2"/>
      <c r="I24" s="11" t="str">
        <f t="shared" si="7"/>
        <v/>
      </c>
      <c r="J24" s="4" t="str">
        <f t="shared" si="8"/>
        <v/>
      </c>
      <c r="K24" s="5" t="str">
        <f>IF(AND(B24&lt;6,F24&lt;3),"am",IF(B24&lt;6,"pm",""))</f>
        <v>am</v>
      </c>
      <c r="L24" s="177"/>
      <c r="M24" s="18"/>
      <c r="N24" s="58" t="str">
        <f t="shared" si="3"/>
        <v/>
      </c>
    </row>
    <row r="25" spans="1:14" ht="12.95">
      <c r="A25" s="10">
        <f t="shared" si="4"/>
        <v>43411</v>
      </c>
      <c r="B25" s="7">
        <f t="shared" si="0"/>
        <v>3</v>
      </c>
      <c r="C25" s="7" t="str">
        <f t="shared" si="9"/>
        <v>Wednesday</v>
      </c>
      <c r="D25" s="7" t="str">
        <f t="shared" si="1"/>
        <v>no</v>
      </c>
      <c r="E25" s="7">
        <f t="shared" si="5"/>
        <v>4</v>
      </c>
      <c r="F25" s="7">
        <f t="shared" si="6"/>
        <v>3</v>
      </c>
      <c r="G25" s="7">
        <f t="shared" si="2"/>
        <v>3</v>
      </c>
      <c r="H25" s="2"/>
      <c r="I25" s="11" t="str">
        <f t="shared" si="7"/>
        <v/>
      </c>
      <c r="J25" s="4" t="str">
        <f t="shared" si="8"/>
        <v/>
      </c>
      <c r="K25" s="5"/>
      <c r="L25" s="124"/>
      <c r="M25" s="18"/>
      <c r="N25" s="58" t="str">
        <f t="shared" si="3"/>
        <v/>
      </c>
    </row>
    <row r="26" spans="1:14" ht="12.95">
      <c r="A26" s="10">
        <f t="shared" si="4"/>
        <v>43411</v>
      </c>
      <c r="B26" s="7">
        <f t="shared" si="0"/>
        <v>3</v>
      </c>
      <c r="C26" s="7" t="str">
        <f t="shared" si="9"/>
        <v>Wednesday</v>
      </c>
      <c r="D26" s="7" t="str">
        <f t="shared" si="1"/>
        <v>no</v>
      </c>
      <c r="E26" s="7">
        <f t="shared" si="5"/>
        <v>4</v>
      </c>
      <c r="F26" s="7">
        <f t="shared" si="6"/>
        <v>4</v>
      </c>
      <c r="G26" s="7">
        <f t="shared" si="2"/>
        <v>4</v>
      </c>
      <c r="H26" s="2"/>
      <c r="I26" s="11" t="str">
        <f t="shared" si="7"/>
        <v/>
      </c>
      <c r="J26" s="4" t="str">
        <f t="shared" si="8"/>
        <v/>
      </c>
      <c r="K26" s="5"/>
      <c r="L26" s="17"/>
      <c r="M26" s="18"/>
      <c r="N26" s="58" t="str">
        <f t="shared" si="3"/>
        <v/>
      </c>
    </row>
    <row r="27" spans="1:14" ht="12.95">
      <c r="A27" s="10">
        <f t="shared" si="4"/>
        <v>43412</v>
      </c>
      <c r="B27" s="7">
        <f t="shared" si="0"/>
        <v>4</v>
      </c>
      <c r="C27" s="7" t="str">
        <f t="shared" si="9"/>
        <v>Thursday</v>
      </c>
      <c r="D27" s="7" t="str">
        <f t="shared" si="1"/>
        <v>no</v>
      </c>
      <c r="E27" s="7">
        <f t="shared" si="5"/>
        <v>4</v>
      </c>
      <c r="F27" s="7">
        <f t="shared" si="6"/>
        <v>1</v>
      </c>
      <c r="G27" s="7">
        <f t="shared" si="2"/>
        <v>1</v>
      </c>
      <c r="H27" s="2"/>
      <c r="I27" s="11">
        <f t="shared" si="7"/>
        <v>43412</v>
      </c>
      <c r="J27" s="4" t="str">
        <f t="shared" si="8"/>
        <v>Thursday</v>
      </c>
      <c r="K27" s="5" t="str">
        <f>IF(AND(B27&lt;6,F27&lt;3),"am",IF(B27&lt;6,"pm",""))</f>
        <v>am</v>
      </c>
      <c r="L27" s="177"/>
      <c r="M27" s="18"/>
      <c r="N27" s="58" t="str">
        <f t="shared" si="3"/>
        <v/>
      </c>
    </row>
    <row r="28" spans="1:14" ht="12.95">
      <c r="A28" s="10">
        <f t="shared" si="4"/>
        <v>43412</v>
      </c>
      <c r="B28" s="7">
        <f t="shared" si="0"/>
        <v>4</v>
      </c>
      <c r="C28" s="7" t="str">
        <f t="shared" si="9"/>
        <v>Thursday</v>
      </c>
      <c r="D28" s="7" t="str">
        <f t="shared" si="1"/>
        <v>no</v>
      </c>
      <c r="E28" s="7">
        <f t="shared" si="5"/>
        <v>4</v>
      </c>
      <c r="F28" s="7">
        <f t="shared" si="6"/>
        <v>2</v>
      </c>
      <c r="G28" s="7">
        <f t="shared" si="2"/>
        <v>2</v>
      </c>
      <c r="H28" s="2"/>
      <c r="I28" s="11" t="str">
        <f t="shared" si="7"/>
        <v/>
      </c>
      <c r="J28" s="4" t="str">
        <f t="shared" si="8"/>
        <v/>
      </c>
      <c r="K28" s="5"/>
      <c r="L28" s="17"/>
      <c r="M28" s="18"/>
      <c r="N28" s="58" t="str">
        <f t="shared" si="3"/>
        <v/>
      </c>
    </row>
    <row r="29" spans="1:14" ht="12.95">
      <c r="A29" s="10">
        <f t="shared" si="4"/>
        <v>43412</v>
      </c>
      <c r="B29" s="7">
        <f t="shared" si="0"/>
        <v>4</v>
      </c>
      <c r="C29" s="7" t="str">
        <f t="shared" si="9"/>
        <v>Thursday</v>
      </c>
      <c r="D29" s="7" t="str">
        <f t="shared" si="1"/>
        <v>no</v>
      </c>
      <c r="E29" s="7">
        <f t="shared" si="5"/>
        <v>4</v>
      </c>
      <c r="F29" s="7">
        <f t="shared" si="6"/>
        <v>3</v>
      </c>
      <c r="G29" s="7">
        <f t="shared" si="2"/>
        <v>3</v>
      </c>
      <c r="H29" s="2"/>
      <c r="I29" s="11" t="str">
        <f t="shared" si="7"/>
        <v/>
      </c>
      <c r="J29" s="4" t="str">
        <f t="shared" si="8"/>
        <v/>
      </c>
      <c r="K29" s="5" t="str">
        <f>IF(AND(B29&lt;6,F29&lt;3),"am",IF(B29&lt;6,"pm",""))</f>
        <v>pm</v>
      </c>
      <c r="L29" s="177"/>
      <c r="M29" s="18"/>
      <c r="N29" s="58" t="str">
        <f t="shared" si="3"/>
        <v/>
      </c>
    </row>
    <row r="30" spans="1:14" ht="12.95">
      <c r="A30" s="10">
        <f t="shared" si="4"/>
        <v>43412</v>
      </c>
      <c r="B30" s="7">
        <f t="shared" si="0"/>
        <v>4</v>
      </c>
      <c r="C30" s="7" t="str">
        <f t="shared" si="9"/>
        <v>Thursday</v>
      </c>
      <c r="D30" s="7" t="str">
        <f t="shared" si="1"/>
        <v>no</v>
      </c>
      <c r="E30" s="7">
        <f t="shared" si="5"/>
        <v>4</v>
      </c>
      <c r="F30" s="7">
        <f t="shared" si="6"/>
        <v>4</v>
      </c>
      <c r="G30" s="7">
        <f t="shared" si="2"/>
        <v>4</v>
      </c>
      <c r="H30" s="2"/>
      <c r="I30" s="11" t="str">
        <f t="shared" si="7"/>
        <v/>
      </c>
      <c r="J30" s="4" t="str">
        <f t="shared" si="8"/>
        <v/>
      </c>
      <c r="K30" s="5"/>
      <c r="L30" s="177"/>
      <c r="M30" s="18"/>
      <c r="N30" s="58" t="str">
        <f t="shared" si="3"/>
        <v/>
      </c>
    </row>
    <row r="31" spans="1:14" ht="12.95">
      <c r="A31" s="10">
        <f t="shared" si="4"/>
        <v>43413</v>
      </c>
      <c r="B31" s="7">
        <f t="shared" si="0"/>
        <v>5</v>
      </c>
      <c r="C31" s="7" t="str">
        <f t="shared" si="9"/>
        <v>Friday</v>
      </c>
      <c r="D31" s="7" t="str">
        <f t="shared" si="1"/>
        <v>no</v>
      </c>
      <c r="E31" s="7">
        <f t="shared" si="5"/>
        <v>4</v>
      </c>
      <c r="F31" s="7">
        <f t="shared" si="6"/>
        <v>1</v>
      </c>
      <c r="G31" s="7">
        <f t="shared" si="2"/>
        <v>1</v>
      </c>
      <c r="H31" s="2"/>
      <c r="I31" s="11">
        <f t="shared" si="7"/>
        <v>43413</v>
      </c>
      <c r="J31" s="4" t="str">
        <f t="shared" si="8"/>
        <v>Friday</v>
      </c>
      <c r="K31" s="5" t="str">
        <f>IF(AND(B31&lt;6,F31&lt;3),"am",IF(B31&lt;6,"pm",""))</f>
        <v>am</v>
      </c>
      <c r="L31" s="177"/>
      <c r="M31" s="18"/>
      <c r="N31" s="58" t="str">
        <f t="shared" si="3"/>
        <v/>
      </c>
    </row>
    <row r="32" spans="1:14" ht="12.95">
      <c r="A32" s="10">
        <f t="shared" si="4"/>
        <v>43413</v>
      </c>
      <c r="B32" s="7">
        <f t="shared" si="0"/>
        <v>5</v>
      </c>
      <c r="C32" s="7" t="str">
        <f t="shared" si="9"/>
        <v>Friday</v>
      </c>
      <c r="D32" s="7" t="str">
        <f t="shared" si="1"/>
        <v>no</v>
      </c>
      <c r="E32" s="7">
        <f t="shared" si="5"/>
        <v>4</v>
      </c>
      <c r="F32" s="7">
        <f t="shared" si="6"/>
        <v>2</v>
      </c>
      <c r="G32" s="7">
        <f t="shared" si="2"/>
        <v>2</v>
      </c>
      <c r="H32" s="2"/>
      <c r="I32" s="11" t="str">
        <f t="shared" si="7"/>
        <v/>
      </c>
      <c r="J32" s="4" t="str">
        <f t="shared" si="8"/>
        <v/>
      </c>
      <c r="K32" s="5"/>
      <c r="L32" s="17"/>
      <c r="M32" s="18"/>
      <c r="N32" s="58" t="str">
        <f t="shared" si="3"/>
        <v/>
      </c>
    </row>
    <row r="33" spans="1:14" ht="12.95">
      <c r="A33" s="10">
        <f t="shared" si="4"/>
        <v>43413</v>
      </c>
      <c r="B33" s="7">
        <f t="shared" si="0"/>
        <v>5</v>
      </c>
      <c r="C33" s="7" t="str">
        <f t="shared" si="9"/>
        <v>Friday</v>
      </c>
      <c r="D33" s="7" t="str">
        <f t="shared" si="1"/>
        <v>no</v>
      </c>
      <c r="E33" s="7">
        <f t="shared" si="5"/>
        <v>4</v>
      </c>
      <c r="F33" s="7">
        <f t="shared" si="6"/>
        <v>3</v>
      </c>
      <c r="G33" s="7">
        <f t="shared" si="2"/>
        <v>3</v>
      </c>
      <c r="H33" s="2"/>
      <c r="I33" s="11" t="str">
        <f t="shared" si="7"/>
        <v/>
      </c>
      <c r="J33" s="4" t="str">
        <f t="shared" si="8"/>
        <v/>
      </c>
      <c r="K33" s="5" t="str">
        <f>IF(AND(B33&lt;6,F33&lt;3),"am",IF(B33&lt;6,"pm",""))</f>
        <v>pm</v>
      </c>
      <c r="L33" s="124"/>
      <c r="M33" s="18"/>
      <c r="N33" s="58" t="str">
        <f t="shared" si="3"/>
        <v/>
      </c>
    </row>
    <row r="34" spans="1:14" ht="12.95">
      <c r="A34" s="10">
        <f t="shared" si="4"/>
        <v>43413</v>
      </c>
      <c r="B34" s="7">
        <f t="shared" si="0"/>
        <v>5</v>
      </c>
      <c r="C34" s="7" t="str">
        <f t="shared" si="9"/>
        <v>Friday</v>
      </c>
      <c r="D34" s="7" t="str">
        <f t="shared" si="1"/>
        <v>no</v>
      </c>
      <c r="E34" s="7">
        <f t="shared" si="5"/>
        <v>4</v>
      </c>
      <c r="F34" s="7">
        <f t="shared" si="6"/>
        <v>4</v>
      </c>
      <c r="G34" s="7">
        <f t="shared" si="2"/>
        <v>4</v>
      </c>
      <c r="H34" s="2"/>
      <c r="I34" s="11" t="str">
        <f t="shared" si="7"/>
        <v/>
      </c>
      <c r="J34" s="4" t="str">
        <f t="shared" si="8"/>
        <v/>
      </c>
      <c r="K34" s="5"/>
      <c r="L34" s="177"/>
      <c r="M34" s="18"/>
      <c r="N34" s="58" t="str">
        <f t="shared" si="3"/>
        <v/>
      </c>
    </row>
    <row r="35" spans="1:14" ht="12.95">
      <c r="A35" s="10">
        <f t="shared" si="4"/>
        <v>43414</v>
      </c>
      <c r="B35" s="7">
        <f t="shared" si="0"/>
        <v>6</v>
      </c>
      <c r="C35" s="7" t="str">
        <f t="shared" si="9"/>
        <v>Saturday</v>
      </c>
      <c r="D35" s="7" t="str">
        <f t="shared" si="1"/>
        <v>no</v>
      </c>
      <c r="E35" s="7">
        <f t="shared" si="5"/>
        <v>1</v>
      </c>
      <c r="F35" s="7">
        <f t="shared" si="6"/>
        <v>1</v>
      </c>
      <c r="G35" s="7">
        <f t="shared" si="2"/>
        <v>4</v>
      </c>
      <c r="H35" s="2"/>
      <c r="I35" s="11">
        <f t="shared" si="7"/>
        <v>43414</v>
      </c>
      <c r="J35" s="4" t="str">
        <f t="shared" si="8"/>
        <v>Saturday</v>
      </c>
      <c r="K35" s="5" t="str">
        <f>IF(AND(B35&lt;6,F35&lt;3),"am",IF(B35&lt;6,"pm",""))</f>
        <v/>
      </c>
      <c r="L35" s="177"/>
      <c r="M35" s="18"/>
      <c r="N35" s="58" t="str">
        <f t="shared" si="3"/>
        <v/>
      </c>
    </row>
    <row r="36" spans="1:14" ht="12.95">
      <c r="A36" s="10">
        <f t="shared" si="4"/>
        <v>43415</v>
      </c>
      <c r="B36" s="7">
        <f t="shared" si="0"/>
        <v>7</v>
      </c>
      <c r="C36" s="7" t="str">
        <f t="shared" si="9"/>
        <v>Sunday</v>
      </c>
      <c r="D36" s="7" t="str">
        <f t="shared" si="1"/>
        <v>no</v>
      </c>
      <c r="E36" s="7">
        <f t="shared" si="5"/>
        <v>2</v>
      </c>
      <c r="F36" s="7">
        <f t="shared" si="6"/>
        <v>1</v>
      </c>
      <c r="G36" s="7">
        <f t="shared" si="2"/>
        <v>4</v>
      </c>
      <c r="H36" s="2"/>
      <c r="I36" s="11">
        <f t="shared" si="7"/>
        <v>43415</v>
      </c>
      <c r="J36" s="4" t="str">
        <f t="shared" si="8"/>
        <v>Sunday</v>
      </c>
      <c r="K36" s="5"/>
      <c r="L36" s="17"/>
      <c r="M36" s="18"/>
      <c r="N36" s="58" t="str">
        <f t="shared" si="3"/>
        <v/>
      </c>
    </row>
    <row r="37" spans="1:14" ht="12.95">
      <c r="A37" s="10">
        <f t="shared" si="4"/>
        <v>43415</v>
      </c>
      <c r="B37" s="7">
        <f t="shared" si="0"/>
        <v>7</v>
      </c>
      <c r="C37" s="7" t="str">
        <f t="shared" si="9"/>
        <v>Sunday</v>
      </c>
      <c r="D37" s="7" t="str">
        <f t="shared" si="1"/>
        <v>yes</v>
      </c>
      <c r="E37" s="7">
        <f t="shared" si="5"/>
        <v>2</v>
      </c>
      <c r="F37" s="7">
        <f t="shared" si="6"/>
        <v>2</v>
      </c>
      <c r="G37" s="7" t="str">
        <f t="shared" si="2"/>
        <v/>
      </c>
      <c r="H37" s="2"/>
      <c r="I37" s="11" t="str">
        <f t="shared" si="7"/>
        <v/>
      </c>
      <c r="J37" s="4" t="str">
        <f t="shared" si="8"/>
        <v/>
      </c>
      <c r="K37" s="5" t="str">
        <f>IF(AND(B37&lt;6,F37&lt;3),"am",IF(B37&lt;6,"pm",""))</f>
        <v/>
      </c>
      <c r="L37" s="177"/>
      <c r="M37" s="18"/>
      <c r="N37" s="58" t="str">
        <f t="shared" si="3"/>
        <v/>
      </c>
    </row>
    <row r="38" spans="1:14" ht="12.95">
      <c r="A38" s="10">
        <f t="shared" si="4"/>
        <v>43416</v>
      </c>
      <c r="B38" s="7">
        <f t="shared" si="0"/>
        <v>1</v>
      </c>
      <c r="C38" s="7" t="str">
        <f t="shared" si="9"/>
        <v>Monday</v>
      </c>
      <c r="D38" s="7" t="str">
        <f t="shared" si="1"/>
        <v>no</v>
      </c>
      <c r="E38" s="7">
        <f t="shared" si="5"/>
        <v>4</v>
      </c>
      <c r="F38" s="7">
        <f t="shared" si="6"/>
        <v>1</v>
      </c>
      <c r="G38" s="7">
        <f t="shared" si="2"/>
        <v>1</v>
      </c>
      <c r="H38" s="2"/>
      <c r="I38" s="11">
        <f t="shared" si="7"/>
        <v>43416</v>
      </c>
      <c r="J38" s="4" t="str">
        <f t="shared" si="8"/>
        <v>Monday</v>
      </c>
      <c r="K38" s="5"/>
      <c r="L38" s="17"/>
      <c r="M38" s="18"/>
      <c r="N38" s="58" t="str">
        <f t="shared" si="3"/>
        <v/>
      </c>
    </row>
    <row r="39" spans="1:14" ht="12.95">
      <c r="A39" s="10">
        <f t="shared" si="4"/>
        <v>43416</v>
      </c>
      <c r="B39" s="7">
        <f t="shared" si="0"/>
        <v>1</v>
      </c>
      <c r="C39" s="7" t="str">
        <f t="shared" si="9"/>
        <v>Monday</v>
      </c>
      <c r="D39" s="7" t="str">
        <f t="shared" si="1"/>
        <v>no</v>
      </c>
      <c r="E39" s="7">
        <f t="shared" si="5"/>
        <v>4</v>
      </c>
      <c r="F39" s="7">
        <f t="shared" si="6"/>
        <v>2</v>
      </c>
      <c r="G39" s="7">
        <f t="shared" si="2"/>
        <v>2</v>
      </c>
      <c r="H39" s="2"/>
      <c r="I39" s="11" t="str">
        <f t="shared" si="7"/>
        <v/>
      </c>
      <c r="J39" s="4" t="str">
        <f t="shared" si="8"/>
        <v/>
      </c>
      <c r="K39" s="5" t="str">
        <f>IF(AND(B39&lt;6,F39&lt;3),"am",IF(B39&lt;6,"pm",""))</f>
        <v>am</v>
      </c>
      <c r="L39" s="177"/>
      <c r="M39" s="18"/>
      <c r="N39" s="58" t="str">
        <f t="shared" si="3"/>
        <v/>
      </c>
    </row>
    <row r="40" spans="1:14" ht="12.95">
      <c r="A40" s="10">
        <f t="shared" si="4"/>
        <v>43416</v>
      </c>
      <c r="B40" s="7">
        <f t="shared" si="0"/>
        <v>1</v>
      </c>
      <c r="C40" s="7" t="str">
        <f t="shared" si="9"/>
        <v>Monday</v>
      </c>
      <c r="D40" s="7" t="str">
        <f t="shared" si="1"/>
        <v>no</v>
      </c>
      <c r="E40" s="7">
        <f t="shared" si="5"/>
        <v>4</v>
      </c>
      <c r="F40" s="7">
        <f t="shared" si="6"/>
        <v>3</v>
      </c>
      <c r="G40" s="7">
        <f t="shared" si="2"/>
        <v>3</v>
      </c>
      <c r="H40" s="2"/>
      <c r="I40" s="11" t="str">
        <f t="shared" si="7"/>
        <v/>
      </c>
      <c r="J40" s="4" t="str">
        <f t="shared" si="8"/>
        <v/>
      </c>
      <c r="K40" s="5"/>
      <c r="L40" s="177"/>
      <c r="M40" s="18"/>
      <c r="N40" s="58" t="str">
        <f t="shared" si="3"/>
        <v/>
      </c>
    </row>
    <row r="41" spans="1:14" ht="12.95">
      <c r="A41" s="10">
        <f t="shared" si="4"/>
        <v>43416</v>
      </c>
      <c r="B41" s="7">
        <f t="shared" si="0"/>
        <v>1</v>
      </c>
      <c r="C41" s="7" t="str">
        <f t="shared" si="9"/>
        <v>Monday</v>
      </c>
      <c r="D41" s="7" t="str">
        <f t="shared" si="1"/>
        <v>no</v>
      </c>
      <c r="E41" s="7">
        <f t="shared" si="5"/>
        <v>4</v>
      </c>
      <c r="F41" s="7">
        <f t="shared" si="6"/>
        <v>4</v>
      </c>
      <c r="G41" s="7">
        <f t="shared" si="2"/>
        <v>4</v>
      </c>
      <c r="H41" s="2"/>
      <c r="I41" s="11" t="str">
        <f t="shared" si="7"/>
        <v/>
      </c>
      <c r="J41" s="4" t="str">
        <f t="shared" si="8"/>
        <v/>
      </c>
      <c r="K41" s="5" t="str">
        <f>IF(AND(B41&lt;6,F41&lt;3),"am",IF(B41&lt;6,"pm",""))</f>
        <v>pm</v>
      </c>
      <c r="L41" s="177"/>
      <c r="M41" s="18"/>
      <c r="N41" s="58" t="str">
        <f t="shared" si="3"/>
        <v/>
      </c>
    </row>
    <row r="42" spans="1:14" ht="12.95">
      <c r="A42" s="10">
        <f t="shared" si="4"/>
        <v>43417</v>
      </c>
      <c r="B42" s="7">
        <f t="shared" si="0"/>
        <v>2</v>
      </c>
      <c r="C42" s="7" t="str">
        <f t="shared" si="9"/>
        <v>Tuesday</v>
      </c>
      <c r="D42" s="7" t="str">
        <f t="shared" si="1"/>
        <v>no</v>
      </c>
      <c r="E42" s="7">
        <f t="shared" si="5"/>
        <v>4</v>
      </c>
      <c r="F42" s="7">
        <f t="shared" si="6"/>
        <v>1</v>
      </c>
      <c r="G42" s="7">
        <f t="shared" si="2"/>
        <v>1</v>
      </c>
      <c r="H42" s="2"/>
      <c r="I42" s="11">
        <f t="shared" si="7"/>
        <v>43417</v>
      </c>
      <c r="J42" s="4" t="str">
        <f t="shared" si="8"/>
        <v>Tuesday</v>
      </c>
      <c r="K42" s="5"/>
      <c r="L42" s="17"/>
      <c r="M42" s="18"/>
      <c r="N42" s="58" t="str">
        <f t="shared" si="3"/>
        <v/>
      </c>
    </row>
    <row r="43" spans="1:14" ht="12.95">
      <c r="A43" s="10">
        <f t="shared" si="4"/>
        <v>43417</v>
      </c>
      <c r="B43" s="7">
        <f t="shared" si="0"/>
        <v>2</v>
      </c>
      <c r="C43" s="7" t="str">
        <f t="shared" si="9"/>
        <v>Tuesday</v>
      </c>
      <c r="D43" s="7" t="str">
        <f t="shared" si="1"/>
        <v>no</v>
      </c>
      <c r="E43" s="7">
        <f t="shared" si="5"/>
        <v>4</v>
      </c>
      <c r="F43" s="7">
        <f t="shared" si="6"/>
        <v>2</v>
      </c>
      <c r="G43" s="7">
        <f t="shared" si="2"/>
        <v>2</v>
      </c>
      <c r="H43" s="2"/>
      <c r="I43" s="11" t="str">
        <f t="shared" si="7"/>
        <v/>
      </c>
      <c r="J43" s="4" t="str">
        <f t="shared" si="8"/>
        <v/>
      </c>
      <c r="K43" s="5" t="str">
        <f>IF(AND(B43&lt;6,F43&lt;3),"am",IF(B43&lt;6,"pm",""))</f>
        <v>am</v>
      </c>
      <c r="L43" s="17"/>
      <c r="M43" s="18"/>
      <c r="N43" s="58" t="str">
        <f t="shared" si="3"/>
        <v/>
      </c>
    </row>
    <row r="44" spans="1:14" ht="12.95">
      <c r="A44" s="10">
        <f t="shared" si="4"/>
        <v>43417</v>
      </c>
      <c r="B44" s="7">
        <f t="shared" si="0"/>
        <v>2</v>
      </c>
      <c r="C44" s="7" t="str">
        <f t="shared" si="9"/>
        <v>Tuesday</v>
      </c>
      <c r="D44" s="7" t="str">
        <f t="shared" si="1"/>
        <v>no</v>
      </c>
      <c r="E44" s="7">
        <f t="shared" si="5"/>
        <v>4</v>
      </c>
      <c r="F44" s="7">
        <f t="shared" si="6"/>
        <v>3</v>
      </c>
      <c r="G44" s="7">
        <f t="shared" si="2"/>
        <v>3</v>
      </c>
      <c r="H44" s="2"/>
      <c r="I44" s="11" t="str">
        <f t="shared" si="7"/>
        <v/>
      </c>
      <c r="J44" s="4" t="str">
        <f t="shared" si="8"/>
        <v/>
      </c>
      <c r="K44" s="5"/>
      <c r="L44" s="17"/>
      <c r="M44" s="18"/>
      <c r="N44" s="58" t="str">
        <f t="shared" si="3"/>
        <v/>
      </c>
    </row>
    <row r="45" spans="1:14" ht="12.95">
      <c r="A45" s="10">
        <f t="shared" si="4"/>
        <v>43417</v>
      </c>
      <c r="B45" s="7">
        <f t="shared" si="0"/>
        <v>2</v>
      </c>
      <c r="C45" s="7" t="str">
        <f t="shared" si="9"/>
        <v>Tuesday</v>
      </c>
      <c r="D45" s="7" t="str">
        <f t="shared" si="1"/>
        <v>no</v>
      </c>
      <c r="E45" s="7">
        <f t="shared" si="5"/>
        <v>4</v>
      </c>
      <c r="F45" s="7">
        <f t="shared" si="6"/>
        <v>4</v>
      </c>
      <c r="G45" s="7">
        <f t="shared" si="2"/>
        <v>4</v>
      </c>
      <c r="H45" s="2"/>
      <c r="I45" s="11" t="str">
        <f t="shared" si="7"/>
        <v/>
      </c>
      <c r="J45" s="4" t="str">
        <f t="shared" si="8"/>
        <v/>
      </c>
      <c r="K45" s="5" t="str">
        <f>IF(AND(B45&lt;6,F45&lt;3),"am",IF(B45&lt;6,"pm",""))</f>
        <v>pm</v>
      </c>
      <c r="L45" s="17"/>
      <c r="M45" s="18"/>
      <c r="N45" s="58" t="str">
        <f t="shared" si="3"/>
        <v/>
      </c>
    </row>
    <row r="46" spans="1:14" ht="12.95">
      <c r="A46" s="10">
        <f t="shared" si="4"/>
        <v>43418</v>
      </c>
      <c r="B46" s="7">
        <f t="shared" si="0"/>
        <v>3</v>
      </c>
      <c r="C46" s="7" t="str">
        <f t="shared" si="9"/>
        <v>Wednesday</v>
      </c>
      <c r="D46" s="7" t="str">
        <f t="shared" si="1"/>
        <v>no</v>
      </c>
      <c r="E46" s="7">
        <f t="shared" si="5"/>
        <v>4</v>
      </c>
      <c r="F46" s="7">
        <f t="shared" si="6"/>
        <v>1</v>
      </c>
      <c r="G46" s="7">
        <f t="shared" si="2"/>
        <v>1</v>
      </c>
      <c r="H46" s="2"/>
      <c r="I46" s="11">
        <f t="shared" si="7"/>
        <v>43418</v>
      </c>
      <c r="J46" s="4" t="str">
        <f t="shared" si="8"/>
        <v>Wednesday</v>
      </c>
      <c r="K46" s="5"/>
      <c r="L46" s="177"/>
      <c r="M46" s="18"/>
      <c r="N46" s="58" t="str">
        <f t="shared" si="3"/>
        <v/>
      </c>
    </row>
    <row r="47" spans="1:14" ht="12.95">
      <c r="A47" s="10">
        <f t="shared" si="4"/>
        <v>43418</v>
      </c>
      <c r="B47" s="7">
        <f t="shared" si="0"/>
        <v>3</v>
      </c>
      <c r="C47" s="7" t="str">
        <f t="shared" si="9"/>
        <v>Wednesday</v>
      </c>
      <c r="D47" s="7" t="str">
        <f t="shared" si="1"/>
        <v>no</v>
      </c>
      <c r="E47" s="7">
        <f t="shared" si="5"/>
        <v>4</v>
      </c>
      <c r="F47" s="7">
        <f t="shared" si="6"/>
        <v>2</v>
      </c>
      <c r="G47" s="7">
        <f t="shared" si="2"/>
        <v>2</v>
      </c>
      <c r="H47" s="2"/>
      <c r="I47" s="11" t="str">
        <f t="shared" si="7"/>
        <v/>
      </c>
      <c r="J47" s="4" t="str">
        <f t="shared" si="8"/>
        <v/>
      </c>
      <c r="K47" s="5" t="str">
        <f>IF(AND(B47&lt;6,F47&lt;3),"am",IF(B47&lt;6,"pm",""))</f>
        <v>am</v>
      </c>
      <c r="L47" s="17"/>
      <c r="M47" s="18"/>
      <c r="N47" s="58" t="str">
        <f t="shared" si="3"/>
        <v/>
      </c>
    </row>
    <row r="48" spans="1:14" ht="12.95">
      <c r="A48" s="10">
        <f t="shared" si="4"/>
        <v>43418</v>
      </c>
      <c r="B48" s="7">
        <f t="shared" si="0"/>
        <v>3</v>
      </c>
      <c r="C48" s="7" t="str">
        <f t="shared" si="9"/>
        <v>Wednesday</v>
      </c>
      <c r="D48" s="7" t="str">
        <f t="shared" si="1"/>
        <v>no</v>
      </c>
      <c r="E48" s="7">
        <f t="shared" si="5"/>
        <v>4</v>
      </c>
      <c r="F48" s="7">
        <f t="shared" si="6"/>
        <v>3</v>
      </c>
      <c r="G48" s="7">
        <f t="shared" si="2"/>
        <v>3</v>
      </c>
      <c r="H48" s="2"/>
      <c r="I48" s="11" t="str">
        <f t="shared" si="7"/>
        <v/>
      </c>
      <c r="J48" s="4" t="str">
        <f t="shared" si="8"/>
        <v/>
      </c>
      <c r="K48" s="5"/>
      <c r="L48" s="177"/>
      <c r="M48" s="18"/>
      <c r="N48" s="58" t="str">
        <f t="shared" si="3"/>
        <v/>
      </c>
    </row>
    <row r="49" spans="1:14" ht="12.95">
      <c r="A49" s="10">
        <f t="shared" si="4"/>
        <v>43418</v>
      </c>
      <c r="B49" s="7">
        <f t="shared" si="0"/>
        <v>3</v>
      </c>
      <c r="C49" s="7" t="str">
        <f t="shared" si="9"/>
        <v>Wednesday</v>
      </c>
      <c r="D49" s="7" t="str">
        <f t="shared" si="1"/>
        <v>no</v>
      </c>
      <c r="E49" s="7">
        <f t="shared" si="5"/>
        <v>4</v>
      </c>
      <c r="F49" s="7">
        <f t="shared" si="6"/>
        <v>4</v>
      </c>
      <c r="G49" s="7">
        <f t="shared" si="2"/>
        <v>4</v>
      </c>
      <c r="H49" s="2"/>
      <c r="I49" s="11" t="str">
        <f t="shared" si="7"/>
        <v/>
      </c>
      <c r="J49" s="4" t="str">
        <f t="shared" si="8"/>
        <v/>
      </c>
      <c r="K49" s="5"/>
      <c r="L49" s="17"/>
      <c r="M49" s="18"/>
      <c r="N49" s="58" t="str">
        <f t="shared" si="3"/>
        <v/>
      </c>
    </row>
    <row r="50" spans="1:14" ht="12.95">
      <c r="A50" s="10">
        <f t="shared" si="4"/>
        <v>43419</v>
      </c>
      <c r="B50" s="7">
        <f t="shared" si="0"/>
        <v>4</v>
      </c>
      <c r="C50" s="7" t="str">
        <f t="shared" si="9"/>
        <v>Thursday</v>
      </c>
      <c r="D50" s="7" t="str">
        <f t="shared" si="1"/>
        <v>no</v>
      </c>
      <c r="E50" s="7">
        <f t="shared" si="5"/>
        <v>4</v>
      </c>
      <c r="F50" s="7">
        <f t="shared" si="6"/>
        <v>1</v>
      </c>
      <c r="G50" s="7">
        <f t="shared" si="2"/>
        <v>1</v>
      </c>
      <c r="H50" s="2"/>
      <c r="I50" s="11">
        <f t="shared" si="7"/>
        <v>43419</v>
      </c>
      <c r="J50" s="4" t="str">
        <f t="shared" si="8"/>
        <v>Thursday</v>
      </c>
      <c r="K50" s="5" t="str">
        <f>IF(AND(B50&lt;6,F50&lt;3),"am",IF(B50&lt;6,"pm",""))</f>
        <v>am</v>
      </c>
      <c r="L50" s="177"/>
      <c r="M50" s="18"/>
      <c r="N50" s="58" t="str">
        <f t="shared" si="3"/>
        <v/>
      </c>
    </row>
    <row r="51" spans="1:14" ht="12.95">
      <c r="A51" s="10">
        <f t="shared" si="4"/>
        <v>43419</v>
      </c>
      <c r="B51" s="7">
        <f t="shared" si="0"/>
        <v>4</v>
      </c>
      <c r="C51" s="7" t="str">
        <f t="shared" si="9"/>
        <v>Thursday</v>
      </c>
      <c r="D51" s="7" t="str">
        <f t="shared" si="1"/>
        <v>no</v>
      </c>
      <c r="E51" s="7">
        <f t="shared" si="5"/>
        <v>4</v>
      </c>
      <c r="F51" s="7">
        <f t="shared" si="6"/>
        <v>2</v>
      </c>
      <c r="G51" s="7">
        <f t="shared" si="2"/>
        <v>2</v>
      </c>
      <c r="H51" s="2"/>
      <c r="I51" s="11" t="str">
        <f t="shared" si="7"/>
        <v/>
      </c>
      <c r="J51" s="4" t="str">
        <f t="shared" si="8"/>
        <v/>
      </c>
      <c r="K51" s="5"/>
      <c r="L51" s="17"/>
      <c r="M51" s="18"/>
      <c r="N51" s="58" t="str">
        <f t="shared" si="3"/>
        <v/>
      </c>
    </row>
    <row r="52" spans="1:14" ht="12.95">
      <c r="A52" s="10">
        <f t="shared" si="4"/>
        <v>43419</v>
      </c>
      <c r="B52" s="7">
        <f t="shared" si="0"/>
        <v>4</v>
      </c>
      <c r="C52" s="7" t="str">
        <f t="shared" si="9"/>
        <v>Thursday</v>
      </c>
      <c r="D52" s="7" t="str">
        <f t="shared" si="1"/>
        <v>no</v>
      </c>
      <c r="E52" s="7">
        <f t="shared" si="5"/>
        <v>4</v>
      </c>
      <c r="F52" s="7">
        <f t="shared" si="6"/>
        <v>3</v>
      </c>
      <c r="G52" s="7">
        <f t="shared" si="2"/>
        <v>3</v>
      </c>
      <c r="H52" s="2"/>
      <c r="I52" s="11" t="str">
        <f t="shared" si="7"/>
        <v/>
      </c>
      <c r="J52" s="4" t="str">
        <f t="shared" si="8"/>
        <v/>
      </c>
      <c r="K52" s="5" t="str">
        <f>IF(AND(B52&lt;6,F52&lt;3),"am",IF(B52&lt;6,"pm",""))</f>
        <v>pm</v>
      </c>
      <c r="L52" s="124"/>
      <c r="M52" s="18"/>
      <c r="N52" s="58" t="str">
        <f t="shared" si="3"/>
        <v/>
      </c>
    </row>
    <row r="53" spans="1:14" ht="12.95">
      <c r="A53" s="10">
        <f t="shared" si="4"/>
        <v>43419</v>
      </c>
      <c r="B53" s="7">
        <f t="shared" si="0"/>
        <v>4</v>
      </c>
      <c r="C53" s="7" t="str">
        <f t="shared" si="9"/>
        <v>Thursday</v>
      </c>
      <c r="D53" s="7" t="str">
        <f t="shared" si="1"/>
        <v>no</v>
      </c>
      <c r="E53" s="7">
        <f t="shared" si="5"/>
        <v>4</v>
      </c>
      <c r="F53" s="7">
        <f t="shared" si="6"/>
        <v>4</v>
      </c>
      <c r="G53" s="7">
        <f t="shared" si="2"/>
        <v>4</v>
      </c>
      <c r="H53" s="2"/>
      <c r="I53" s="11" t="str">
        <f t="shared" si="7"/>
        <v/>
      </c>
      <c r="J53" s="4" t="str">
        <f t="shared" si="8"/>
        <v/>
      </c>
      <c r="K53" s="5"/>
      <c r="L53" s="17"/>
      <c r="M53" s="18"/>
      <c r="N53" s="58" t="str">
        <f t="shared" si="3"/>
        <v/>
      </c>
    </row>
    <row r="54" spans="1:14" ht="12.95">
      <c r="A54" s="10">
        <f t="shared" si="4"/>
        <v>43420</v>
      </c>
      <c r="B54" s="7">
        <f t="shared" si="0"/>
        <v>5</v>
      </c>
      <c r="C54" s="7" t="str">
        <f t="shared" si="9"/>
        <v>Friday</v>
      </c>
      <c r="D54" s="7" t="str">
        <f t="shared" si="1"/>
        <v>no</v>
      </c>
      <c r="E54" s="7">
        <f t="shared" si="5"/>
        <v>4</v>
      </c>
      <c r="F54" s="7">
        <f t="shared" si="6"/>
        <v>1</v>
      </c>
      <c r="G54" s="7">
        <f t="shared" si="2"/>
        <v>1</v>
      </c>
      <c r="H54" s="2"/>
      <c r="I54" s="11">
        <f t="shared" si="7"/>
        <v>43420</v>
      </c>
      <c r="J54" s="4" t="str">
        <f t="shared" si="8"/>
        <v>Friday</v>
      </c>
      <c r="K54" s="5" t="str">
        <f>IF(AND(B54&lt;6,F54&lt;3),"am",IF(B54&lt;6,"pm",""))</f>
        <v>am</v>
      </c>
      <c r="L54" s="124"/>
      <c r="M54" s="18"/>
      <c r="N54" s="58" t="str">
        <f t="shared" si="3"/>
        <v/>
      </c>
    </row>
    <row r="55" spans="1:14" ht="12.95">
      <c r="A55" s="10">
        <f t="shared" si="4"/>
        <v>43420</v>
      </c>
      <c r="B55" s="7">
        <f t="shared" si="0"/>
        <v>5</v>
      </c>
      <c r="C55" s="7" t="str">
        <f t="shared" si="9"/>
        <v>Friday</v>
      </c>
      <c r="D55" s="7" t="str">
        <f t="shared" si="1"/>
        <v>no</v>
      </c>
      <c r="E55" s="7">
        <f t="shared" si="5"/>
        <v>4</v>
      </c>
      <c r="F55" s="7">
        <f t="shared" si="6"/>
        <v>2</v>
      </c>
      <c r="G55" s="7">
        <f t="shared" si="2"/>
        <v>2</v>
      </c>
      <c r="H55" s="2"/>
      <c r="I55" s="11" t="str">
        <f t="shared" si="7"/>
        <v/>
      </c>
      <c r="J55" s="4" t="str">
        <f t="shared" si="8"/>
        <v/>
      </c>
      <c r="K55" s="5"/>
      <c r="L55" s="17"/>
      <c r="M55" s="18"/>
      <c r="N55" s="58" t="str">
        <f t="shared" si="3"/>
        <v/>
      </c>
    </row>
    <row r="56" spans="1:14" ht="12.95">
      <c r="A56" s="10">
        <f t="shared" si="4"/>
        <v>43420</v>
      </c>
      <c r="B56" s="7">
        <f t="shared" si="0"/>
        <v>5</v>
      </c>
      <c r="C56" s="7" t="str">
        <f t="shared" si="9"/>
        <v>Friday</v>
      </c>
      <c r="D56" s="7" t="str">
        <f t="shared" si="1"/>
        <v>no</v>
      </c>
      <c r="E56" s="7">
        <f t="shared" si="5"/>
        <v>4</v>
      </c>
      <c r="F56" s="7">
        <f t="shared" si="6"/>
        <v>3</v>
      </c>
      <c r="G56" s="7">
        <f t="shared" si="2"/>
        <v>3</v>
      </c>
      <c r="H56" s="2"/>
      <c r="I56" s="11" t="str">
        <f t="shared" si="7"/>
        <v/>
      </c>
      <c r="J56" s="4" t="str">
        <f t="shared" si="8"/>
        <v/>
      </c>
      <c r="K56" s="5" t="str">
        <f>IF(AND(B56&lt;6,F56&lt;3),"am",IF(B56&lt;6,"pm",""))</f>
        <v>pm</v>
      </c>
      <c r="L56" s="178"/>
      <c r="M56" s="18"/>
      <c r="N56" s="58" t="str">
        <f t="shared" si="3"/>
        <v/>
      </c>
    </row>
    <row r="57" spans="1:14" ht="12.95">
      <c r="A57" s="10">
        <f t="shared" si="4"/>
        <v>43420</v>
      </c>
      <c r="B57" s="7">
        <f t="shared" si="0"/>
        <v>5</v>
      </c>
      <c r="C57" s="7" t="str">
        <f t="shared" si="9"/>
        <v>Friday</v>
      </c>
      <c r="D57" s="7" t="str">
        <f t="shared" si="1"/>
        <v>no</v>
      </c>
      <c r="E57" s="7">
        <f t="shared" si="5"/>
        <v>4</v>
      </c>
      <c r="F57" s="7">
        <f t="shared" si="6"/>
        <v>4</v>
      </c>
      <c r="G57" s="7">
        <f t="shared" si="2"/>
        <v>4</v>
      </c>
      <c r="H57" s="2"/>
      <c r="I57" s="11" t="str">
        <f t="shared" si="7"/>
        <v/>
      </c>
      <c r="J57" s="4" t="str">
        <f t="shared" si="8"/>
        <v/>
      </c>
      <c r="K57" s="5"/>
      <c r="L57" s="17"/>
      <c r="M57" s="18"/>
      <c r="N57" s="58" t="str">
        <f t="shared" si="3"/>
        <v/>
      </c>
    </row>
    <row r="58" spans="1:14" ht="12.95">
      <c r="A58" s="10">
        <f t="shared" si="4"/>
        <v>43421</v>
      </c>
      <c r="B58" s="7">
        <f t="shared" si="0"/>
        <v>6</v>
      </c>
      <c r="C58" s="7" t="str">
        <f t="shared" si="9"/>
        <v>Saturday</v>
      </c>
      <c r="D58" s="7" t="str">
        <f t="shared" si="1"/>
        <v>no</v>
      </c>
      <c r="E58" s="7">
        <f t="shared" si="5"/>
        <v>1</v>
      </c>
      <c r="F58" s="7">
        <f t="shared" si="6"/>
        <v>1</v>
      </c>
      <c r="G58" s="7">
        <f t="shared" si="2"/>
        <v>4</v>
      </c>
      <c r="H58" s="2"/>
      <c r="I58" s="11">
        <f t="shared" si="7"/>
        <v>43421</v>
      </c>
      <c r="J58" s="4" t="str">
        <f t="shared" si="8"/>
        <v>Saturday</v>
      </c>
      <c r="K58" s="5" t="str">
        <f>IF(AND(B58&lt;6,F58&lt;3),"am",IF(B58&lt;6,"pm",""))</f>
        <v/>
      </c>
      <c r="L58" s="177"/>
      <c r="M58" s="18"/>
      <c r="N58" s="58" t="str">
        <f t="shared" si="3"/>
        <v/>
      </c>
    </row>
    <row r="59" spans="1:14" ht="12.95">
      <c r="A59" s="10">
        <f t="shared" si="4"/>
        <v>43422</v>
      </c>
      <c r="B59" s="7">
        <f t="shared" si="0"/>
        <v>7</v>
      </c>
      <c r="C59" s="7" t="str">
        <f t="shared" si="9"/>
        <v>Sunday</v>
      </c>
      <c r="D59" s="7" t="str">
        <f t="shared" si="1"/>
        <v>no</v>
      </c>
      <c r="E59" s="7">
        <f t="shared" si="5"/>
        <v>2</v>
      </c>
      <c r="F59" s="7">
        <f t="shared" si="6"/>
        <v>1</v>
      </c>
      <c r="G59" s="7">
        <f t="shared" si="2"/>
        <v>4</v>
      </c>
      <c r="H59" s="2"/>
      <c r="I59" s="11">
        <f t="shared" si="7"/>
        <v>43422</v>
      </c>
      <c r="J59" s="4" t="str">
        <f t="shared" si="8"/>
        <v>Sunday</v>
      </c>
      <c r="K59" s="5"/>
      <c r="L59" s="17"/>
      <c r="M59" s="18"/>
      <c r="N59" s="58" t="str">
        <f t="shared" si="3"/>
        <v/>
      </c>
    </row>
    <row r="60" spans="1:14" ht="12.95">
      <c r="A60" s="10">
        <f t="shared" si="4"/>
        <v>43422</v>
      </c>
      <c r="B60" s="7">
        <f t="shared" si="0"/>
        <v>7</v>
      </c>
      <c r="C60" s="7" t="str">
        <f t="shared" si="9"/>
        <v>Sunday</v>
      </c>
      <c r="D60" s="7" t="str">
        <f t="shared" si="1"/>
        <v>yes</v>
      </c>
      <c r="E60" s="7">
        <f t="shared" si="5"/>
        <v>2</v>
      </c>
      <c r="F60" s="7">
        <f t="shared" si="6"/>
        <v>2</v>
      </c>
      <c r="G60" s="7" t="str">
        <f t="shared" si="2"/>
        <v/>
      </c>
      <c r="H60" s="2"/>
      <c r="I60" s="11" t="str">
        <f t="shared" si="7"/>
        <v/>
      </c>
      <c r="J60" s="4" t="str">
        <f t="shared" si="8"/>
        <v/>
      </c>
      <c r="K60" s="5" t="str">
        <f>IF(AND(B60&lt;6,F60&lt;3),"am",IF(B60&lt;6,"pm",""))</f>
        <v/>
      </c>
      <c r="L60" s="177"/>
      <c r="M60" s="18"/>
      <c r="N60" s="58" t="str">
        <f t="shared" si="3"/>
        <v/>
      </c>
    </row>
    <row r="61" spans="1:14" ht="12.95">
      <c r="A61" s="10">
        <f t="shared" si="4"/>
        <v>43423</v>
      </c>
      <c r="B61" s="7">
        <f t="shared" si="0"/>
        <v>1</v>
      </c>
      <c r="C61" s="7" t="str">
        <f t="shared" si="9"/>
        <v>Monday</v>
      </c>
      <c r="D61" s="7" t="str">
        <f t="shared" si="1"/>
        <v>no</v>
      </c>
      <c r="E61" s="7">
        <f t="shared" si="5"/>
        <v>4</v>
      </c>
      <c r="F61" s="7">
        <f t="shared" si="6"/>
        <v>1</v>
      </c>
      <c r="G61" s="7">
        <f t="shared" si="2"/>
        <v>1</v>
      </c>
      <c r="H61" s="2"/>
      <c r="I61" s="11">
        <f t="shared" si="7"/>
        <v>43423</v>
      </c>
      <c r="J61" s="4" t="str">
        <f t="shared" si="8"/>
        <v>Monday</v>
      </c>
      <c r="K61" s="5"/>
      <c r="L61" s="17"/>
      <c r="M61" s="18"/>
      <c r="N61" s="58" t="str">
        <f t="shared" si="3"/>
        <v/>
      </c>
    </row>
    <row r="62" spans="1:14" ht="12.95">
      <c r="A62" s="10">
        <f t="shared" si="4"/>
        <v>43423</v>
      </c>
      <c r="B62" s="7">
        <f t="shared" si="0"/>
        <v>1</v>
      </c>
      <c r="C62" s="7" t="str">
        <f t="shared" si="9"/>
        <v>Monday</v>
      </c>
      <c r="D62" s="7" t="str">
        <f t="shared" si="1"/>
        <v>no</v>
      </c>
      <c r="E62" s="7">
        <f t="shared" si="5"/>
        <v>4</v>
      </c>
      <c r="F62" s="7">
        <f t="shared" si="6"/>
        <v>2</v>
      </c>
      <c r="G62" s="7">
        <f t="shared" si="2"/>
        <v>2</v>
      </c>
      <c r="H62" s="2"/>
      <c r="I62" s="11" t="str">
        <f t="shared" si="7"/>
        <v/>
      </c>
      <c r="J62" s="4" t="str">
        <f t="shared" si="8"/>
        <v/>
      </c>
      <c r="K62" s="5" t="str">
        <f>IF(AND(B62&lt;6,F62&lt;3),"am",IF(B62&lt;6,"pm",""))</f>
        <v>am</v>
      </c>
      <c r="L62" s="124"/>
      <c r="M62" s="18"/>
      <c r="N62" s="58" t="str">
        <f t="shared" si="3"/>
        <v/>
      </c>
    </row>
    <row r="63" spans="1:14" ht="12.95">
      <c r="A63" s="10">
        <f t="shared" si="4"/>
        <v>43423</v>
      </c>
      <c r="B63" s="7">
        <f t="shared" si="0"/>
        <v>1</v>
      </c>
      <c r="C63" s="7" t="str">
        <f t="shared" si="9"/>
        <v>Monday</v>
      </c>
      <c r="D63" s="7" t="str">
        <f t="shared" si="1"/>
        <v>no</v>
      </c>
      <c r="E63" s="7">
        <f t="shared" si="5"/>
        <v>4</v>
      </c>
      <c r="F63" s="7">
        <f t="shared" si="6"/>
        <v>3</v>
      </c>
      <c r="G63" s="7">
        <f t="shared" si="2"/>
        <v>3</v>
      </c>
      <c r="H63" s="2"/>
      <c r="I63" s="11" t="str">
        <f t="shared" si="7"/>
        <v/>
      </c>
      <c r="J63" s="4" t="str">
        <f t="shared" si="8"/>
        <v/>
      </c>
      <c r="K63" s="5"/>
      <c r="L63" s="17"/>
      <c r="M63" s="18"/>
      <c r="N63" s="58" t="str">
        <f t="shared" si="3"/>
        <v/>
      </c>
    </row>
    <row r="64" spans="1:14" ht="12.95">
      <c r="A64" s="10">
        <f t="shared" si="4"/>
        <v>43423</v>
      </c>
      <c r="B64" s="7">
        <f t="shared" si="0"/>
        <v>1</v>
      </c>
      <c r="C64" s="7" t="str">
        <f t="shared" si="9"/>
        <v>Monday</v>
      </c>
      <c r="D64" s="7" t="str">
        <f t="shared" si="1"/>
        <v>no</v>
      </c>
      <c r="E64" s="7">
        <f t="shared" si="5"/>
        <v>4</v>
      </c>
      <c r="F64" s="7">
        <f t="shared" si="6"/>
        <v>4</v>
      </c>
      <c r="G64" s="7">
        <f t="shared" si="2"/>
        <v>4</v>
      </c>
      <c r="H64" s="2"/>
      <c r="I64" s="11" t="str">
        <f t="shared" si="7"/>
        <v/>
      </c>
      <c r="J64" s="4" t="str">
        <f t="shared" si="8"/>
        <v/>
      </c>
      <c r="K64" s="5" t="str">
        <f>IF(AND(B64&lt;6,F64&lt;3),"am",IF(B64&lt;6,"pm",""))</f>
        <v>pm</v>
      </c>
      <c r="L64" s="124"/>
      <c r="M64" s="18"/>
      <c r="N64" s="58" t="str">
        <f t="shared" si="3"/>
        <v/>
      </c>
    </row>
    <row r="65" spans="1:14" ht="12.95">
      <c r="A65" s="10">
        <f t="shared" si="4"/>
        <v>43424</v>
      </c>
      <c r="B65" s="7">
        <f t="shared" si="0"/>
        <v>2</v>
      </c>
      <c r="C65" s="7" t="str">
        <f t="shared" si="9"/>
        <v>Tuesday</v>
      </c>
      <c r="D65" s="7" t="str">
        <f t="shared" si="1"/>
        <v>no</v>
      </c>
      <c r="E65" s="7">
        <f t="shared" si="5"/>
        <v>4</v>
      </c>
      <c r="F65" s="7">
        <f t="shared" si="6"/>
        <v>1</v>
      </c>
      <c r="G65" s="7">
        <f t="shared" si="2"/>
        <v>1</v>
      </c>
      <c r="H65" s="2"/>
      <c r="I65" s="11">
        <f t="shared" si="7"/>
        <v>43424</v>
      </c>
      <c r="J65" s="4" t="str">
        <f t="shared" si="8"/>
        <v>Tuesday</v>
      </c>
      <c r="K65" s="5"/>
      <c r="L65" s="17"/>
      <c r="M65" s="18"/>
      <c r="N65" s="58" t="str">
        <f t="shared" si="3"/>
        <v/>
      </c>
    </row>
    <row r="66" spans="1:14" ht="12.95">
      <c r="A66" s="10">
        <f t="shared" si="4"/>
        <v>43424</v>
      </c>
      <c r="B66" s="7">
        <f t="shared" si="0"/>
        <v>2</v>
      </c>
      <c r="C66" s="7" t="str">
        <f t="shared" si="9"/>
        <v>Tuesday</v>
      </c>
      <c r="D66" s="7" t="str">
        <f t="shared" si="1"/>
        <v>no</v>
      </c>
      <c r="E66" s="7">
        <f t="shared" si="5"/>
        <v>4</v>
      </c>
      <c r="F66" s="7">
        <f t="shared" si="6"/>
        <v>2</v>
      </c>
      <c r="G66" s="7">
        <f t="shared" si="2"/>
        <v>2</v>
      </c>
      <c r="H66" s="2"/>
      <c r="I66" s="11" t="str">
        <f t="shared" si="7"/>
        <v/>
      </c>
      <c r="J66" s="4" t="str">
        <f t="shared" si="8"/>
        <v/>
      </c>
      <c r="K66" s="5" t="str">
        <f>IF(AND(B66&lt;6,F66&lt;3),"am",IF(B66&lt;6,"pm",""))</f>
        <v>am</v>
      </c>
      <c r="L66" s="17"/>
      <c r="M66" s="18"/>
      <c r="N66" s="58" t="str">
        <f t="shared" si="3"/>
        <v/>
      </c>
    </row>
    <row r="67" spans="1:14" ht="12.95">
      <c r="A67" s="10">
        <f t="shared" si="4"/>
        <v>43424</v>
      </c>
      <c r="B67" s="7">
        <f t="shared" si="0"/>
        <v>2</v>
      </c>
      <c r="C67" s="7" t="str">
        <f t="shared" si="9"/>
        <v>Tuesday</v>
      </c>
      <c r="D67" s="7" t="str">
        <f t="shared" si="1"/>
        <v>no</v>
      </c>
      <c r="E67" s="7">
        <f t="shared" si="5"/>
        <v>4</v>
      </c>
      <c r="F67" s="7">
        <f t="shared" si="6"/>
        <v>3</v>
      </c>
      <c r="G67" s="7">
        <f t="shared" si="2"/>
        <v>3</v>
      </c>
      <c r="H67" s="2"/>
      <c r="I67" s="11" t="str">
        <f t="shared" si="7"/>
        <v/>
      </c>
      <c r="J67" s="4" t="str">
        <f t="shared" si="8"/>
        <v/>
      </c>
      <c r="K67" s="5"/>
      <c r="L67" s="17"/>
      <c r="M67" s="18"/>
      <c r="N67" s="58" t="str">
        <f t="shared" si="3"/>
        <v/>
      </c>
    </row>
    <row r="68" spans="1:14" ht="12.95">
      <c r="A68" s="10">
        <f t="shared" si="4"/>
        <v>43424</v>
      </c>
      <c r="B68" s="7">
        <f t="shared" ref="B68:B101" si="10">WEEKDAY(A68,2)</f>
        <v>2</v>
      </c>
      <c r="C68" s="7" t="str">
        <f t="shared" si="9"/>
        <v>Tuesday</v>
      </c>
      <c r="D68" s="7" t="str">
        <f t="shared" ref="D68:D101" si="11">IF(AND(B67=7,B68=7),"yes","no")</f>
        <v>no</v>
      </c>
      <c r="E68" s="7">
        <f t="shared" si="5"/>
        <v>4</v>
      </c>
      <c r="F68" s="7">
        <f t="shared" si="6"/>
        <v>4</v>
      </c>
      <c r="G68" s="7">
        <f t="shared" ref="G68:G101" si="12">IF(D68="yes","",IF(B68&lt;6,F68,IF(OR(B68=6,B68=7),4,"error")))</f>
        <v>4</v>
      </c>
      <c r="H68" s="2"/>
      <c r="I68" s="11" t="str">
        <f t="shared" si="7"/>
        <v/>
      </c>
      <c r="J68" s="4" t="str">
        <f t="shared" si="8"/>
        <v/>
      </c>
      <c r="K68" s="5" t="str">
        <f>IF(AND(B68&lt;6,F68&lt;3),"am",IF(B68&lt;6,"pm",""))</f>
        <v>pm</v>
      </c>
      <c r="L68" s="17"/>
      <c r="M68" s="18"/>
      <c r="N68" s="58" t="str">
        <f>IF(M68="","",VLOOKUP(M68,comps,4,FALSE))</f>
        <v/>
      </c>
    </row>
    <row r="69" spans="1:14" ht="12.95">
      <c r="A69" s="10">
        <f t="shared" ref="A69:A99" si="13">IF(F68&lt;E68,A68,A68+1)</f>
        <v>43425</v>
      </c>
      <c r="B69" s="7">
        <f t="shared" si="10"/>
        <v>3</v>
      </c>
      <c r="C69" s="7" t="str">
        <f t="shared" si="9"/>
        <v>Wednesday</v>
      </c>
      <c r="D69" s="7" t="str">
        <f t="shared" si="11"/>
        <v>no</v>
      </c>
      <c r="E69" s="7">
        <f t="shared" ref="E69:E101" si="14">IF(B69&lt;6,4,IF(B69=6,1,2))</f>
        <v>4</v>
      </c>
      <c r="F69" s="7">
        <f t="shared" ref="F69:F101" si="15">IF(F68&lt;E68,F68+1,1)</f>
        <v>1</v>
      </c>
      <c r="G69" s="7">
        <f t="shared" si="12"/>
        <v>1</v>
      </c>
      <c r="H69" s="2"/>
      <c r="I69" s="11">
        <f t="shared" ref="I69:I101" si="16">IF(F69=1,A69,"")</f>
        <v>43425</v>
      </c>
      <c r="J69" s="4" t="str">
        <f t="shared" ref="J69:J101" si="17">IF(F69=1,C69,"")</f>
        <v>Wednesday</v>
      </c>
      <c r="K69" s="5"/>
      <c r="L69" s="177"/>
      <c r="M69" s="18"/>
      <c r="N69" s="58" t="str">
        <f t="shared" ref="N69:N103" si="18">IF(M69="","",VLOOKUP(M69,comps,4,FALSE))</f>
        <v/>
      </c>
    </row>
    <row r="70" spans="1:14" ht="12.95">
      <c r="A70" s="10">
        <f t="shared" si="13"/>
        <v>43425</v>
      </c>
      <c r="B70" s="7">
        <f t="shared" si="10"/>
        <v>3</v>
      </c>
      <c r="C70" s="7" t="str">
        <f t="shared" si="9"/>
        <v>Wednesday</v>
      </c>
      <c r="D70" s="7" t="str">
        <f t="shared" si="11"/>
        <v>no</v>
      </c>
      <c r="E70" s="7">
        <f t="shared" si="14"/>
        <v>4</v>
      </c>
      <c r="F70" s="7">
        <f t="shared" si="15"/>
        <v>2</v>
      </c>
      <c r="G70" s="7">
        <f t="shared" si="12"/>
        <v>2</v>
      </c>
      <c r="H70" s="2"/>
      <c r="I70" s="11" t="str">
        <f t="shared" si="16"/>
        <v/>
      </c>
      <c r="J70" s="4" t="str">
        <f t="shared" si="17"/>
        <v/>
      </c>
      <c r="K70" s="5" t="str">
        <f>IF(AND(B70&lt;6,F70&lt;3),"am",IF(B70&lt;6,"pm",""))</f>
        <v>am</v>
      </c>
      <c r="L70" s="177"/>
      <c r="M70" s="18"/>
      <c r="N70" s="58" t="str">
        <f t="shared" si="18"/>
        <v/>
      </c>
    </row>
    <row r="71" spans="1:14" ht="12.95">
      <c r="A71" s="10">
        <f t="shared" si="13"/>
        <v>43425</v>
      </c>
      <c r="B71" s="7">
        <f t="shared" si="10"/>
        <v>3</v>
      </c>
      <c r="C71" s="7" t="str">
        <f t="shared" si="9"/>
        <v>Wednesday</v>
      </c>
      <c r="D71" s="7" t="str">
        <f t="shared" si="11"/>
        <v>no</v>
      </c>
      <c r="E71" s="7">
        <f t="shared" si="14"/>
        <v>4</v>
      </c>
      <c r="F71" s="7">
        <f t="shared" si="15"/>
        <v>3</v>
      </c>
      <c r="G71" s="7">
        <f t="shared" si="12"/>
        <v>3</v>
      </c>
      <c r="H71" s="2"/>
      <c r="I71" s="11" t="str">
        <f t="shared" si="16"/>
        <v/>
      </c>
      <c r="J71" s="4" t="str">
        <f t="shared" si="17"/>
        <v/>
      </c>
      <c r="K71" s="5"/>
      <c r="L71" s="177"/>
      <c r="M71" s="18"/>
      <c r="N71" s="58" t="str">
        <f>IF(M71="","",VLOOKUP(M71,comps,4,FALSE))</f>
        <v/>
      </c>
    </row>
    <row r="72" spans="1:14" ht="12.95">
      <c r="A72" s="10">
        <f t="shared" si="13"/>
        <v>43425</v>
      </c>
      <c r="B72" s="7">
        <f t="shared" si="10"/>
        <v>3</v>
      </c>
      <c r="C72" s="7" t="str">
        <f t="shared" si="9"/>
        <v>Wednesday</v>
      </c>
      <c r="D72" s="7" t="str">
        <f t="shared" si="11"/>
        <v>no</v>
      </c>
      <c r="E72" s="7">
        <f t="shared" si="14"/>
        <v>4</v>
      </c>
      <c r="F72" s="7">
        <f t="shared" si="15"/>
        <v>4</v>
      </c>
      <c r="G72" s="7">
        <f t="shared" si="12"/>
        <v>4</v>
      </c>
      <c r="H72" s="2"/>
      <c r="I72" s="11" t="str">
        <f t="shared" si="16"/>
        <v/>
      </c>
      <c r="J72" s="4" t="str">
        <f t="shared" si="17"/>
        <v/>
      </c>
      <c r="K72" s="5"/>
      <c r="L72" s="17"/>
      <c r="M72" s="18"/>
      <c r="N72" s="58" t="str">
        <f t="shared" si="18"/>
        <v/>
      </c>
    </row>
    <row r="73" spans="1:14" ht="12.95">
      <c r="A73" s="10">
        <f t="shared" si="13"/>
        <v>43426</v>
      </c>
      <c r="B73" s="7">
        <f t="shared" si="10"/>
        <v>4</v>
      </c>
      <c r="C73" s="7" t="str">
        <f t="shared" si="9"/>
        <v>Thursday</v>
      </c>
      <c r="D73" s="7" t="str">
        <f t="shared" si="11"/>
        <v>no</v>
      </c>
      <c r="E73" s="7">
        <f t="shared" si="14"/>
        <v>4</v>
      </c>
      <c r="F73" s="7">
        <f t="shared" si="15"/>
        <v>1</v>
      </c>
      <c r="G73" s="7">
        <f t="shared" si="12"/>
        <v>1</v>
      </c>
      <c r="H73" s="2"/>
      <c r="I73" s="11">
        <f t="shared" si="16"/>
        <v>43426</v>
      </c>
      <c r="J73" s="4" t="str">
        <f t="shared" si="17"/>
        <v>Thursday</v>
      </c>
      <c r="K73" s="5" t="str">
        <f>IF(AND(B73&lt;6,F73&lt;3),"am",IF(B73&lt;6,"pm",""))</f>
        <v>am</v>
      </c>
      <c r="L73" s="124"/>
      <c r="M73" s="18"/>
      <c r="N73" s="58" t="str">
        <f t="shared" si="18"/>
        <v/>
      </c>
    </row>
    <row r="74" spans="1:14" ht="12.95">
      <c r="A74" s="10">
        <f t="shared" si="13"/>
        <v>43426</v>
      </c>
      <c r="B74" s="7">
        <f t="shared" si="10"/>
        <v>4</v>
      </c>
      <c r="C74" s="7" t="str">
        <f t="shared" ref="C74:C101" si="19">CHOOSE(B74,"Monday","Tuesday","Wednesday","Thursday","Friday","Saturday","Sunday")</f>
        <v>Thursday</v>
      </c>
      <c r="D74" s="7" t="str">
        <f t="shared" si="11"/>
        <v>no</v>
      </c>
      <c r="E74" s="7">
        <f t="shared" si="14"/>
        <v>4</v>
      </c>
      <c r="F74" s="7">
        <f t="shared" si="15"/>
        <v>2</v>
      </c>
      <c r="G74" s="7">
        <f t="shared" si="12"/>
        <v>2</v>
      </c>
      <c r="H74" s="2"/>
      <c r="I74" s="11" t="str">
        <f t="shared" si="16"/>
        <v/>
      </c>
      <c r="J74" s="4" t="str">
        <f t="shared" si="17"/>
        <v/>
      </c>
      <c r="K74" s="5"/>
      <c r="L74" s="177"/>
      <c r="M74" s="18"/>
      <c r="N74" s="58" t="str">
        <f t="shared" si="18"/>
        <v/>
      </c>
    </row>
    <row r="75" spans="1:14" ht="12.95">
      <c r="A75" s="10">
        <f t="shared" si="13"/>
        <v>43426</v>
      </c>
      <c r="B75" s="7">
        <f t="shared" si="10"/>
        <v>4</v>
      </c>
      <c r="C75" s="7" t="str">
        <f t="shared" si="19"/>
        <v>Thursday</v>
      </c>
      <c r="D75" s="7" t="str">
        <f t="shared" si="11"/>
        <v>no</v>
      </c>
      <c r="E75" s="7">
        <f t="shared" si="14"/>
        <v>4</v>
      </c>
      <c r="F75" s="7">
        <f t="shared" si="15"/>
        <v>3</v>
      </c>
      <c r="G75" s="7">
        <f t="shared" si="12"/>
        <v>3</v>
      </c>
      <c r="H75" s="2"/>
      <c r="I75" s="11" t="str">
        <f t="shared" si="16"/>
        <v/>
      </c>
      <c r="J75" s="4" t="str">
        <f t="shared" si="17"/>
        <v/>
      </c>
      <c r="K75" s="5" t="str">
        <f>IF(AND(B75&lt;6,F75&lt;3),"am",IF(B75&lt;6,"pm",""))</f>
        <v>pm</v>
      </c>
      <c r="L75" s="17"/>
      <c r="M75" s="18"/>
      <c r="N75" s="58" t="str">
        <f t="shared" si="18"/>
        <v/>
      </c>
    </row>
    <row r="76" spans="1:14" ht="12.95">
      <c r="A76" s="10">
        <f t="shared" si="13"/>
        <v>43426</v>
      </c>
      <c r="B76" s="7">
        <f t="shared" si="10"/>
        <v>4</v>
      </c>
      <c r="C76" s="7" t="str">
        <f t="shared" si="19"/>
        <v>Thursday</v>
      </c>
      <c r="D76" s="7" t="str">
        <f t="shared" si="11"/>
        <v>no</v>
      </c>
      <c r="E76" s="7">
        <f t="shared" si="14"/>
        <v>4</v>
      </c>
      <c r="F76" s="7">
        <f t="shared" si="15"/>
        <v>4</v>
      </c>
      <c r="G76" s="7">
        <f t="shared" si="12"/>
        <v>4</v>
      </c>
      <c r="H76" s="2"/>
      <c r="I76" s="11" t="str">
        <f t="shared" si="16"/>
        <v/>
      </c>
      <c r="J76" s="4" t="str">
        <f t="shared" si="17"/>
        <v/>
      </c>
      <c r="K76" s="5"/>
      <c r="L76" s="124"/>
      <c r="M76" s="18"/>
      <c r="N76" s="58" t="str">
        <f t="shared" si="18"/>
        <v/>
      </c>
    </row>
    <row r="77" spans="1:14" ht="12.95">
      <c r="A77" s="10">
        <f t="shared" si="13"/>
        <v>43427</v>
      </c>
      <c r="B77" s="7">
        <f t="shared" si="10"/>
        <v>5</v>
      </c>
      <c r="C77" s="7" t="str">
        <f t="shared" si="19"/>
        <v>Friday</v>
      </c>
      <c r="D77" s="7" t="str">
        <f t="shared" si="11"/>
        <v>no</v>
      </c>
      <c r="E77" s="7">
        <f t="shared" si="14"/>
        <v>4</v>
      </c>
      <c r="F77" s="7">
        <f t="shared" si="15"/>
        <v>1</v>
      </c>
      <c r="G77" s="7">
        <f t="shared" si="12"/>
        <v>1</v>
      </c>
      <c r="H77" s="2"/>
      <c r="I77" s="11">
        <f t="shared" si="16"/>
        <v>43427</v>
      </c>
      <c r="J77" s="4" t="str">
        <f t="shared" si="17"/>
        <v>Friday</v>
      </c>
      <c r="K77" s="5" t="str">
        <f>IF(AND(B77&lt;6,F77&lt;3),"am",IF(B77&lt;6,"pm",""))</f>
        <v>am</v>
      </c>
      <c r="L77" s="17"/>
      <c r="M77" s="18"/>
      <c r="N77" s="58" t="str">
        <f t="shared" si="18"/>
        <v/>
      </c>
    </row>
    <row r="78" spans="1:14" ht="12.95">
      <c r="A78" s="10">
        <f t="shared" si="13"/>
        <v>43427</v>
      </c>
      <c r="B78" s="7">
        <f t="shared" si="10"/>
        <v>5</v>
      </c>
      <c r="C78" s="7" t="str">
        <f t="shared" si="19"/>
        <v>Friday</v>
      </c>
      <c r="D78" s="7" t="str">
        <f t="shared" si="11"/>
        <v>no</v>
      </c>
      <c r="E78" s="7">
        <f t="shared" si="14"/>
        <v>4</v>
      </c>
      <c r="F78" s="7">
        <f t="shared" si="15"/>
        <v>2</v>
      </c>
      <c r="G78" s="7">
        <f t="shared" si="12"/>
        <v>2</v>
      </c>
      <c r="H78" s="2"/>
      <c r="I78" s="11" t="str">
        <f t="shared" si="16"/>
        <v/>
      </c>
      <c r="J78" s="4" t="str">
        <f t="shared" si="17"/>
        <v/>
      </c>
      <c r="K78" s="5"/>
      <c r="L78" s="124"/>
      <c r="M78" s="18"/>
      <c r="N78" s="58" t="str">
        <f t="shared" si="18"/>
        <v/>
      </c>
    </row>
    <row r="79" spans="1:14" ht="12.95">
      <c r="A79" s="10">
        <f t="shared" si="13"/>
        <v>43427</v>
      </c>
      <c r="B79" s="7">
        <f t="shared" si="10"/>
        <v>5</v>
      </c>
      <c r="C79" s="7" t="str">
        <f t="shared" si="19"/>
        <v>Friday</v>
      </c>
      <c r="D79" s="7" t="str">
        <f t="shared" si="11"/>
        <v>no</v>
      </c>
      <c r="E79" s="7">
        <f t="shared" si="14"/>
        <v>4</v>
      </c>
      <c r="F79" s="7">
        <f t="shared" si="15"/>
        <v>3</v>
      </c>
      <c r="G79" s="7">
        <f t="shared" si="12"/>
        <v>3</v>
      </c>
      <c r="H79" s="2"/>
      <c r="I79" s="11" t="str">
        <f t="shared" si="16"/>
        <v/>
      </c>
      <c r="J79" s="4" t="str">
        <f t="shared" si="17"/>
        <v/>
      </c>
      <c r="K79" s="5" t="str">
        <f>IF(AND(B79&lt;6,F79&lt;3),"am",IF(B79&lt;6,"pm",""))</f>
        <v>pm</v>
      </c>
      <c r="L79" s="177"/>
      <c r="M79" s="18"/>
      <c r="N79" s="58" t="str">
        <f t="shared" si="18"/>
        <v/>
      </c>
    </row>
    <row r="80" spans="1:14" ht="12.95">
      <c r="A80" s="10">
        <f t="shared" si="13"/>
        <v>43427</v>
      </c>
      <c r="B80" s="7">
        <f t="shared" si="10"/>
        <v>5</v>
      </c>
      <c r="C80" s="7" t="str">
        <f t="shared" si="19"/>
        <v>Friday</v>
      </c>
      <c r="D80" s="7" t="str">
        <f t="shared" si="11"/>
        <v>no</v>
      </c>
      <c r="E80" s="7">
        <f t="shared" si="14"/>
        <v>4</v>
      </c>
      <c r="F80" s="7">
        <f t="shared" si="15"/>
        <v>4</v>
      </c>
      <c r="G80" s="7">
        <f t="shared" si="12"/>
        <v>4</v>
      </c>
      <c r="H80" s="2"/>
      <c r="I80" s="11" t="str">
        <f t="shared" si="16"/>
        <v/>
      </c>
      <c r="J80" s="4" t="str">
        <f t="shared" si="17"/>
        <v/>
      </c>
      <c r="K80" s="5"/>
      <c r="L80" s="17"/>
      <c r="M80" s="18"/>
      <c r="N80" s="58" t="str">
        <f t="shared" si="18"/>
        <v/>
      </c>
    </row>
    <row r="81" spans="1:14" ht="12.95">
      <c r="A81" s="10">
        <f t="shared" si="13"/>
        <v>43428</v>
      </c>
      <c r="B81" s="7">
        <f t="shared" si="10"/>
        <v>6</v>
      </c>
      <c r="C81" s="7" t="str">
        <f t="shared" si="19"/>
        <v>Saturday</v>
      </c>
      <c r="D81" s="7" t="str">
        <f t="shared" si="11"/>
        <v>no</v>
      </c>
      <c r="E81" s="7">
        <f t="shared" si="14"/>
        <v>1</v>
      </c>
      <c r="F81" s="7">
        <f t="shared" si="15"/>
        <v>1</v>
      </c>
      <c r="G81" s="7">
        <f t="shared" si="12"/>
        <v>4</v>
      </c>
      <c r="H81" s="2"/>
      <c r="I81" s="11">
        <f t="shared" si="16"/>
        <v>43428</v>
      </c>
      <c r="J81" s="4" t="str">
        <f t="shared" si="17"/>
        <v>Saturday</v>
      </c>
      <c r="K81" s="5" t="str">
        <f>IF(AND(B81&lt;6,F81&lt;3),"am",IF(B81&lt;6,"pm",""))</f>
        <v/>
      </c>
      <c r="L81" s="124"/>
      <c r="M81" s="18"/>
      <c r="N81" s="58" t="str">
        <f t="shared" si="18"/>
        <v/>
      </c>
    </row>
    <row r="82" spans="1:14" ht="12.95">
      <c r="A82" s="10">
        <f t="shared" si="13"/>
        <v>43429</v>
      </c>
      <c r="B82" s="7">
        <f t="shared" si="10"/>
        <v>7</v>
      </c>
      <c r="C82" s="7" t="str">
        <f t="shared" si="19"/>
        <v>Sunday</v>
      </c>
      <c r="D82" s="7" t="str">
        <f t="shared" si="11"/>
        <v>no</v>
      </c>
      <c r="E82" s="7">
        <f t="shared" si="14"/>
        <v>2</v>
      </c>
      <c r="F82" s="7">
        <f t="shared" si="15"/>
        <v>1</v>
      </c>
      <c r="G82" s="7">
        <f t="shared" si="12"/>
        <v>4</v>
      </c>
      <c r="H82" s="2"/>
      <c r="I82" s="11">
        <f t="shared" si="16"/>
        <v>43429</v>
      </c>
      <c r="J82" s="4" t="str">
        <f t="shared" si="17"/>
        <v>Sunday</v>
      </c>
      <c r="K82" s="5"/>
      <c r="L82" s="17"/>
      <c r="M82" s="18"/>
      <c r="N82" s="58" t="str">
        <f t="shared" si="18"/>
        <v/>
      </c>
    </row>
    <row r="83" spans="1:14" ht="12.95">
      <c r="A83" s="10">
        <f t="shared" si="13"/>
        <v>43429</v>
      </c>
      <c r="B83" s="7">
        <f t="shared" si="10"/>
        <v>7</v>
      </c>
      <c r="C83" s="7" t="str">
        <f t="shared" si="19"/>
        <v>Sunday</v>
      </c>
      <c r="D83" s="7" t="str">
        <f t="shared" si="11"/>
        <v>yes</v>
      </c>
      <c r="E83" s="7">
        <f t="shared" si="14"/>
        <v>2</v>
      </c>
      <c r="F83" s="7">
        <f t="shared" si="15"/>
        <v>2</v>
      </c>
      <c r="G83" s="7" t="str">
        <f t="shared" si="12"/>
        <v/>
      </c>
      <c r="H83" s="2"/>
      <c r="I83" s="11" t="str">
        <f t="shared" si="16"/>
        <v/>
      </c>
      <c r="J83" s="4" t="str">
        <f t="shared" si="17"/>
        <v/>
      </c>
      <c r="K83" s="5" t="str">
        <f>IF(AND(B83&lt;6,F83&lt;3),"am",IF(B83&lt;6,"pm",""))</f>
        <v/>
      </c>
      <c r="L83" s="177"/>
      <c r="M83" s="18"/>
      <c r="N83" s="58" t="str">
        <f t="shared" si="18"/>
        <v/>
      </c>
    </row>
    <row r="84" spans="1:14" ht="12.95">
      <c r="A84" s="10">
        <f t="shared" si="13"/>
        <v>43430</v>
      </c>
      <c r="B84" s="7">
        <f t="shared" si="10"/>
        <v>1</v>
      </c>
      <c r="C84" s="7" t="str">
        <f t="shared" si="19"/>
        <v>Monday</v>
      </c>
      <c r="D84" s="7" t="str">
        <f t="shared" si="11"/>
        <v>no</v>
      </c>
      <c r="E84" s="7">
        <f t="shared" si="14"/>
        <v>4</v>
      </c>
      <c r="F84" s="7">
        <f t="shared" si="15"/>
        <v>1</v>
      </c>
      <c r="G84" s="7">
        <f t="shared" si="12"/>
        <v>1</v>
      </c>
      <c r="H84" s="2"/>
      <c r="I84" s="11">
        <f t="shared" si="16"/>
        <v>43430</v>
      </c>
      <c r="J84" s="4" t="str">
        <f t="shared" si="17"/>
        <v>Monday</v>
      </c>
      <c r="K84" s="5"/>
      <c r="L84" s="17"/>
      <c r="M84" s="18"/>
      <c r="N84" s="58" t="str">
        <f t="shared" si="18"/>
        <v/>
      </c>
    </row>
    <row r="85" spans="1:14" ht="12.95">
      <c r="A85" s="10">
        <f t="shared" si="13"/>
        <v>43430</v>
      </c>
      <c r="B85" s="7">
        <f t="shared" si="10"/>
        <v>1</v>
      </c>
      <c r="C85" s="7" t="str">
        <f t="shared" si="19"/>
        <v>Monday</v>
      </c>
      <c r="D85" s="7" t="str">
        <f t="shared" si="11"/>
        <v>no</v>
      </c>
      <c r="E85" s="7">
        <f t="shared" si="14"/>
        <v>4</v>
      </c>
      <c r="F85" s="7">
        <f t="shared" si="15"/>
        <v>2</v>
      </c>
      <c r="G85" s="7">
        <f t="shared" si="12"/>
        <v>2</v>
      </c>
      <c r="H85" s="2"/>
      <c r="I85" s="11" t="str">
        <f t="shared" si="16"/>
        <v/>
      </c>
      <c r="J85" s="4" t="str">
        <f t="shared" si="17"/>
        <v/>
      </c>
      <c r="K85" s="5" t="str">
        <f>IF(AND(B85&lt;6,F85&lt;3),"am",IF(B85&lt;6,"pm",""))</f>
        <v>am</v>
      </c>
      <c r="L85" s="124"/>
      <c r="M85" s="18"/>
      <c r="N85" s="58" t="str">
        <f t="shared" si="18"/>
        <v/>
      </c>
    </row>
    <row r="86" spans="1:14" ht="12.95">
      <c r="A86" s="10">
        <f t="shared" si="13"/>
        <v>43430</v>
      </c>
      <c r="B86" s="7">
        <f t="shared" si="10"/>
        <v>1</v>
      </c>
      <c r="C86" s="7" t="str">
        <f t="shared" si="19"/>
        <v>Monday</v>
      </c>
      <c r="D86" s="7" t="str">
        <f t="shared" si="11"/>
        <v>no</v>
      </c>
      <c r="E86" s="7">
        <f t="shared" si="14"/>
        <v>4</v>
      </c>
      <c r="F86" s="7">
        <f t="shared" si="15"/>
        <v>3</v>
      </c>
      <c r="G86" s="7">
        <f t="shared" si="12"/>
        <v>3</v>
      </c>
      <c r="H86" s="2"/>
      <c r="I86" s="11" t="str">
        <f t="shared" si="16"/>
        <v/>
      </c>
      <c r="J86" s="4" t="str">
        <f t="shared" si="17"/>
        <v/>
      </c>
      <c r="K86" s="5"/>
      <c r="L86" s="17"/>
      <c r="M86" s="18"/>
      <c r="N86" s="58" t="str">
        <f t="shared" si="18"/>
        <v/>
      </c>
    </row>
    <row r="87" spans="1:14" ht="12.95">
      <c r="A87" s="10">
        <f t="shared" si="13"/>
        <v>43430</v>
      </c>
      <c r="B87" s="7">
        <f t="shared" si="10"/>
        <v>1</v>
      </c>
      <c r="C87" s="7" t="str">
        <f t="shared" si="19"/>
        <v>Monday</v>
      </c>
      <c r="D87" s="7" t="str">
        <f t="shared" si="11"/>
        <v>no</v>
      </c>
      <c r="E87" s="7">
        <f t="shared" si="14"/>
        <v>4</v>
      </c>
      <c r="F87" s="7">
        <f t="shared" si="15"/>
        <v>4</v>
      </c>
      <c r="G87" s="7">
        <f t="shared" si="12"/>
        <v>4</v>
      </c>
      <c r="H87" s="2"/>
      <c r="I87" s="11" t="str">
        <f t="shared" si="16"/>
        <v/>
      </c>
      <c r="J87" s="4" t="str">
        <f t="shared" si="17"/>
        <v/>
      </c>
      <c r="K87" s="5" t="str">
        <f>IF(AND(B87&lt;6,F87&lt;3),"am",IF(B87&lt;6,"pm",""))</f>
        <v>pm</v>
      </c>
      <c r="L87" s="124"/>
      <c r="M87" s="18"/>
      <c r="N87" s="58" t="str">
        <f t="shared" si="18"/>
        <v/>
      </c>
    </row>
    <row r="88" spans="1:14" ht="12.95">
      <c r="A88" s="10">
        <f t="shared" si="13"/>
        <v>43431</v>
      </c>
      <c r="B88" s="7">
        <f t="shared" si="10"/>
        <v>2</v>
      </c>
      <c r="C88" s="7" t="str">
        <f t="shared" si="19"/>
        <v>Tuesday</v>
      </c>
      <c r="D88" s="7" t="str">
        <f t="shared" si="11"/>
        <v>no</v>
      </c>
      <c r="E88" s="7">
        <f t="shared" si="14"/>
        <v>4</v>
      </c>
      <c r="F88" s="7">
        <f t="shared" si="15"/>
        <v>1</v>
      </c>
      <c r="G88" s="7">
        <f t="shared" si="12"/>
        <v>1</v>
      </c>
      <c r="H88" s="2"/>
      <c r="I88" s="11">
        <f t="shared" si="16"/>
        <v>43431</v>
      </c>
      <c r="J88" s="4" t="str">
        <f t="shared" si="17"/>
        <v>Tuesday</v>
      </c>
      <c r="K88" s="5"/>
      <c r="L88" s="17"/>
      <c r="M88" s="18"/>
      <c r="N88" s="58" t="str">
        <f t="shared" si="18"/>
        <v/>
      </c>
    </row>
    <row r="89" spans="1:14" ht="12.95">
      <c r="A89" s="10">
        <f t="shared" si="13"/>
        <v>43431</v>
      </c>
      <c r="B89" s="7">
        <f t="shared" si="10"/>
        <v>2</v>
      </c>
      <c r="C89" s="7" t="str">
        <f t="shared" si="19"/>
        <v>Tuesday</v>
      </c>
      <c r="D89" s="7" t="str">
        <f t="shared" si="11"/>
        <v>no</v>
      </c>
      <c r="E89" s="7">
        <f t="shared" si="14"/>
        <v>4</v>
      </c>
      <c r="F89" s="7">
        <f t="shared" si="15"/>
        <v>2</v>
      </c>
      <c r="G89" s="7">
        <f t="shared" si="12"/>
        <v>2</v>
      </c>
      <c r="H89" s="2"/>
      <c r="I89" s="11" t="str">
        <f t="shared" si="16"/>
        <v/>
      </c>
      <c r="J89" s="4" t="str">
        <f t="shared" si="17"/>
        <v/>
      </c>
      <c r="K89" s="5" t="str">
        <f>IF(AND(B89&lt;6,F89&lt;3),"am",IF(B89&lt;6,"pm",""))</f>
        <v>am</v>
      </c>
      <c r="L89" s="17"/>
      <c r="M89" s="18"/>
      <c r="N89" s="58" t="str">
        <f t="shared" si="18"/>
        <v/>
      </c>
    </row>
    <row r="90" spans="1:14" ht="12.95">
      <c r="A90" s="10">
        <f t="shared" si="13"/>
        <v>43431</v>
      </c>
      <c r="B90" s="7">
        <f t="shared" si="10"/>
        <v>2</v>
      </c>
      <c r="C90" s="7" t="str">
        <f t="shared" si="19"/>
        <v>Tuesday</v>
      </c>
      <c r="D90" s="7" t="str">
        <f t="shared" si="11"/>
        <v>no</v>
      </c>
      <c r="E90" s="7">
        <f t="shared" si="14"/>
        <v>4</v>
      </c>
      <c r="F90" s="7">
        <f t="shared" si="15"/>
        <v>3</v>
      </c>
      <c r="G90" s="7">
        <f t="shared" si="12"/>
        <v>3</v>
      </c>
      <c r="H90" s="2"/>
      <c r="I90" s="11" t="str">
        <f t="shared" si="16"/>
        <v/>
      </c>
      <c r="J90" s="4" t="str">
        <f t="shared" si="17"/>
        <v/>
      </c>
      <c r="K90" s="5"/>
      <c r="L90" s="17"/>
      <c r="M90" s="18"/>
      <c r="N90" s="58" t="str">
        <f t="shared" si="18"/>
        <v/>
      </c>
    </row>
    <row r="91" spans="1:14" ht="12.95">
      <c r="A91" s="10">
        <f t="shared" si="13"/>
        <v>43431</v>
      </c>
      <c r="B91" s="7">
        <f t="shared" si="10"/>
        <v>2</v>
      </c>
      <c r="C91" s="7" t="str">
        <f t="shared" si="19"/>
        <v>Tuesday</v>
      </c>
      <c r="D91" s="7" t="str">
        <f t="shared" si="11"/>
        <v>no</v>
      </c>
      <c r="E91" s="7">
        <f t="shared" si="14"/>
        <v>4</v>
      </c>
      <c r="F91" s="7">
        <f t="shared" si="15"/>
        <v>4</v>
      </c>
      <c r="G91" s="7">
        <f t="shared" si="12"/>
        <v>4</v>
      </c>
      <c r="H91" s="2"/>
      <c r="I91" s="11" t="str">
        <f t="shared" si="16"/>
        <v/>
      </c>
      <c r="J91" s="4" t="str">
        <f t="shared" si="17"/>
        <v/>
      </c>
      <c r="K91" s="5" t="str">
        <f>IF(AND(B91&lt;6,F91&lt;3),"am",IF(B91&lt;6,"pm",""))</f>
        <v>pm</v>
      </c>
      <c r="L91" s="17"/>
      <c r="M91" s="18"/>
      <c r="N91" s="58" t="str">
        <f t="shared" si="18"/>
        <v/>
      </c>
    </row>
    <row r="92" spans="1:14" ht="12.95">
      <c r="A92" s="10">
        <f t="shared" si="13"/>
        <v>43432</v>
      </c>
      <c r="B92" s="7">
        <f t="shared" si="10"/>
        <v>3</v>
      </c>
      <c r="C92" s="7" t="str">
        <f t="shared" si="19"/>
        <v>Wednesday</v>
      </c>
      <c r="D92" s="7" t="str">
        <f t="shared" si="11"/>
        <v>no</v>
      </c>
      <c r="E92" s="7">
        <f t="shared" si="14"/>
        <v>4</v>
      </c>
      <c r="F92" s="7">
        <f t="shared" si="15"/>
        <v>1</v>
      </c>
      <c r="G92" s="7">
        <f t="shared" si="12"/>
        <v>1</v>
      </c>
      <c r="H92" s="2"/>
      <c r="I92" s="11">
        <f t="shared" si="16"/>
        <v>43432</v>
      </c>
      <c r="J92" s="4" t="str">
        <f t="shared" si="17"/>
        <v>Wednesday</v>
      </c>
      <c r="K92" s="5"/>
      <c r="L92" s="177"/>
      <c r="M92" s="18"/>
      <c r="N92" s="58" t="str">
        <f t="shared" si="18"/>
        <v/>
      </c>
    </row>
    <row r="93" spans="1:14" ht="12.95">
      <c r="A93" s="10">
        <f t="shared" si="13"/>
        <v>43432</v>
      </c>
      <c r="B93" s="7">
        <f t="shared" si="10"/>
        <v>3</v>
      </c>
      <c r="C93" s="7" t="str">
        <f t="shared" si="19"/>
        <v>Wednesday</v>
      </c>
      <c r="D93" s="7" t="str">
        <f t="shared" si="11"/>
        <v>no</v>
      </c>
      <c r="E93" s="7">
        <f t="shared" si="14"/>
        <v>4</v>
      </c>
      <c r="F93" s="7">
        <f t="shared" si="15"/>
        <v>2</v>
      </c>
      <c r="G93" s="7">
        <f t="shared" si="12"/>
        <v>2</v>
      </c>
      <c r="H93" s="2"/>
      <c r="I93" s="11" t="str">
        <f t="shared" si="16"/>
        <v/>
      </c>
      <c r="J93" s="4" t="str">
        <f t="shared" si="17"/>
        <v/>
      </c>
      <c r="K93" s="5" t="str">
        <f>IF(AND(B93&lt;6,F93&lt;3),"am",IF(B93&lt;6,"pm",""))</f>
        <v>am</v>
      </c>
      <c r="L93" s="17"/>
      <c r="M93" s="18"/>
      <c r="N93" s="58" t="str">
        <f t="shared" si="18"/>
        <v/>
      </c>
    </row>
    <row r="94" spans="1:14" ht="12.95">
      <c r="A94" s="10">
        <f t="shared" si="13"/>
        <v>43432</v>
      </c>
      <c r="B94" s="7">
        <f t="shared" si="10"/>
        <v>3</v>
      </c>
      <c r="C94" s="7" t="str">
        <f t="shared" si="19"/>
        <v>Wednesday</v>
      </c>
      <c r="D94" s="7" t="str">
        <f t="shared" si="11"/>
        <v>no</v>
      </c>
      <c r="E94" s="7">
        <f t="shared" si="14"/>
        <v>4</v>
      </c>
      <c r="F94" s="7">
        <f t="shared" si="15"/>
        <v>3</v>
      </c>
      <c r="G94" s="7">
        <f t="shared" si="12"/>
        <v>3</v>
      </c>
      <c r="H94" s="2"/>
      <c r="I94" s="11" t="str">
        <f t="shared" si="16"/>
        <v/>
      </c>
      <c r="J94" s="4" t="str">
        <f t="shared" si="17"/>
        <v/>
      </c>
      <c r="K94" s="5"/>
      <c r="L94" s="177"/>
      <c r="M94" s="18"/>
      <c r="N94" s="58" t="str">
        <f t="shared" si="18"/>
        <v/>
      </c>
    </row>
    <row r="95" spans="1:14" ht="12.95">
      <c r="A95" s="10">
        <f t="shared" si="13"/>
        <v>43432</v>
      </c>
      <c r="B95" s="7">
        <f t="shared" si="10"/>
        <v>3</v>
      </c>
      <c r="C95" s="7" t="str">
        <f t="shared" si="19"/>
        <v>Wednesday</v>
      </c>
      <c r="D95" s="7" t="str">
        <f t="shared" si="11"/>
        <v>no</v>
      </c>
      <c r="E95" s="7">
        <f t="shared" si="14"/>
        <v>4</v>
      </c>
      <c r="F95" s="7">
        <f t="shared" si="15"/>
        <v>4</v>
      </c>
      <c r="G95" s="7">
        <f t="shared" si="12"/>
        <v>4</v>
      </c>
      <c r="H95" s="2"/>
      <c r="I95" s="11" t="str">
        <f t="shared" si="16"/>
        <v/>
      </c>
      <c r="J95" s="4" t="str">
        <f t="shared" si="17"/>
        <v/>
      </c>
      <c r="K95" s="5"/>
      <c r="L95" s="124"/>
      <c r="M95" s="18"/>
      <c r="N95" s="58" t="str">
        <f t="shared" si="18"/>
        <v/>
      </c>
    </row>
    <row r="96" spans="1:14" ht="12.95">
      <c r="A96" s="10">
        <f t="shared" si="13"/>
        <v>43433</v>
      </c>
      <c r="B96" s="7">
        <f t="shared" si="10"/>
        <v>4</v>
      </c>
      <c r="C96" s="7" t="str">
        <f t="shared" si="19"/>
        <v>Thursday</v>
      </c>
      <c r="D96" s="7" t="str">
        <f t="shared" si="11"/>
        <v>no</v>
      </c>
      <c r="E96" s="7">
        <f t="shared" si="14"/>
        <v>4</v>
      </c>
      <c r="F96" s="7">
        <f t="shared" si="15"/>
        <v>1</v>
      </c>
      <c r="G96" s="7">
        <f t="shared" si="12"/>
        <v>1</v>
      </c>
      <c r="H96" s="2"/>
      <c r="I96" s="11">
        <f t="shared" si="16"/>
        <v>43433</v>
      </c>
      <c r="J96" s="4" t="str">
        <f t="shared" si="17"/>
        <v>Thursday</v>
      </c>
      <c r="K96" s="5" t="str">
        <f>IF(AND(B96&lt;6,F96&lt;3),"am",IF(B96&lt;6,"pm",""))</f>
        <v>am</v>
      </c>
      <c r="L96" s="177"/>
      <c r="M96" s="18"/>
      <c r="N96" s="58" t="str">
        <f t="shared" si="18"/>
        <v/>
      </c>
    </row>
    <row r="97" spans="1:14" ht="12.95">
      <c r="A97" s="10">
        <f t="shared" si="13"/>
        <v>43433</v>
      </c>
      <c r="B97" s="7">
        <f t="shared" si="10"/>
        <v>4</v>
      </c>
      <c r="C97" s="7" t="str">
        <f t="shared" si="19"/>
        <v>Thursday</v>
      </c>
      <c r="D97" s="7" t="str">
        <f t="shared" si="11"/>
        <v>no</v>
      </c>
      <c r="E97" s="7">
        <f t="shared" si="14"/>
        <v>4</v>
      </c>
      <c r="F97" s="7">
        <f t="shared" si="15"/>
        <v>2</v>
      </c>
      <c r="G97" s="7">
        <f t="shared" si="12"/>
        <v>2</v>
      </c>
      <c r="H97" s="2"/>
      <c r="I97" s="11" t="str">
        <f t="shared" si="16"/>
        <v/>
      </c>
      <c r="J97" s="4" t="str">
        <f t="shared" si="17"/>
        <v/>
      </c>
      <c r="K97" s="5"/>
      <c r="L97" s="17"/>
      <c r="M97" s="18"/>
      <c r="N97" s="58" t="str">
        <f t="shared" si="18"/>
        <v/>
      </c>
    </row>
    <row r="98" spans="1:14" ht="12.95">
      <c r="A98" s="10">
        <f t="shared" si="13"/>
        <v>43433</v>
      </c>
      <c r="B98" s="7">
        <f t="shared" si="10"/>
        <v>4</v>
      </c>
      <c r="C98" s="7" t="str">
        <f t="shared" si="19"/>
        <v>Thursday</v>
      </c>
      <c r="D98" s="7" t="str">
        <f t="shared" si="11"/>
        <v>no</v>
      </c>
      <c r="E98" s="7">
        <f t="shared" si="14"/>
        <v>4</v>
      </c>
      <c r="F98" s="7">
        <f t="shared" si="15"/>
        <v>3</v>
      </c>
      <c r="G98" s="7">
        <f t="shared" si="12"/>
        <v>3</v>
      </c>
      <c r="H98" s="2"/>
      <c r="I98" s="11" t="str">
        <f t="shared" si="16"/>
        <v/>
      </c>
      <c r="J98" s="4" t="str">
        <f t="shared" si="17"/>
        <v/>
      </c>
      <c r="K98" s="5" t="str">
        <f>IF(AND(B98&lt;6,F98&lt;3),"am",IF(B98&lt;6,"pm",""))</f>
        <v>pm</v>
      </c>
      <c r="L98" s="177"/>
      <c r="M98" s="18"/>
      <c r="N98" s="58" t="str">
        <f t="shared" si="18"/>
        <v/>
      </c>
    </row>
    <row r="99" spans="1:14" ht="12.95">
      <c r="A99" s="10">
        <f t="shared" si="13"/>
        <v>43433</v>
      </c>
      <c r="B99" s="7">
        <f t="shared" si="10"/>
        <v>4</v>
      </c>
      <c r="C99" s="7" t="str">
        <f t="shared" si="19"/>
        <v>Thursday</v>
      </c>
      <c r="D99" s="7" t="str">
        <f t="shared" si="11"/>
        <v>no</v>
      </c>
      <c r="E99" s="7">
        <f t="shared" si="14"/>
        <v>4</v>
      </c>
      <c r="F99" s="7">
        <f t="shared" si="15"/>
        <v>4</v>
      </c>
      <c r="G99" s="7">
        <f t="shared" si="12"/>
        <v>4</v>
      </c>
      <c r="H99" s="2"/>
      <c r="I99" s="11" t="str">
        <f t="shared" si="16"/>
        <v/>
      </c>
      <c r="J99" s="4" t="str">
        <f t="shared" si="17"/>
        <v/>
      </c>
      <c r="K99" s="5"/>
      <c r="L99" s="177"/>
      <c r="M99" s="18"/>
      <c r="N99" s="58" t="str">
        <f t="shared" si="18"/>
        <v/>
      </c>
    </row>
    <row r="100" spans="1:14" ht="12.95">
      <c r="A100" s="10">
        <f>IF(F99&lt;E99,A99,A99+1)</f>
        <v>43434</v>
      </c>
      <c r="B100" s="7">
        <f t="shared" si="10"/>
        <v>5</v>
      </c>
      <c r="C100" s="7" t="str">
        <f t="shared" si="19"/>
        <v>Friday</v>
      </c>
      <c r="D100" s="7" t="str">
        <f t="shared" si="11"/>
        <v>no</v>
      </c>
      <c r="E100" s="7">
        <f t="shared" si="14"/>
        <v>4</v>
      </c>
      <c r="F100" s="7">
        <f t="shared" si="15"/>
        <v>1</v>
      </c>
      <c r="G100" s="7">
        <f t="shared" si="12"/>
        <v>1</v>
      </c>
      <c r="H100" s="2"/>
      <c r="I100" s="11">
        <f t="shared" si="16"/>
        <v>43434</v>
      </c>
      <c r="J100" s="4" t="str">
        <f t="shared" si="17"/>
        <v>Friday</v>
      </c>
      <c r="K100" s="5" t="str">
        <f>IF(AND(B100&lt;6,F100&lt;3),"am",IF(B100&lt;6,"pm",""))</f>
        <v>am</v>
      </c>
      <c r="L100" s="177"/>
      <c r="M100" s="18"/>
      <c r="N100" s="58" t="str">
        <f t="shared" si="18"/>
        <v/>
      </c>
    </row>
    <row r="101" spans="1:14" ht="12.95">
      <c r="A101" s="10">
        <f>IF(F100&lt;E100,A100,A100+1)</f>
        <v>43434</v>
      </c>
      <c r="B101" s="7">
        <f t="shared" si="10"/>
        <v>5</v>
      </c>
      <c r="C101" s="7" t="str">
        <f t="shared" si="19"/>
        <v>Friday</v>
      </c>
      <c r="D101" s="7" t="str">
        <f t="shared" si="11"/>
        <v>no</v>
      </c>
      <c r="E101" s="7">
        <f t="shared" si="14"/>
        <v>4</v>
      </c>
      <c r="F101" s="7">
        <f t="shared" si="15"/>
        <v>2</v>
      </c>
      <c r="G101" s="7">
        <f t="shared" si="12"/>
        <v>2</v>
      </c>
      <c r="H101" s="2"/>
      <c r="I101" s="11" t="str">
        <f t="shared" si="16"/>
        <v/>
      </c>
      <c r="J101" s="4" t="str">
        <f t="shared" si="17"/>
        <v/>
      </c>
      <c r="K101" s="5"/>
      <c r="L101" s="17"/>
      <c r="M101" s="18"/>
      <c r="N101" s="58" t="str">
        <f t="shared" si="18"/>
        <v/>
      </c>
    </row>
    <row r="102" spans="1:14">
      <c r="N102" s="58" t="str">
        <f t="shared" si="18"/>
        <v/>
      </c>
    </row>
    <row r="103" spans="1:14">
      <c r="N103" s="58" t="str">
        <f t="shared" si="18"/>
        <v/>
      </c>
    </row>
    <row r="104" spans="1:14">
      <c r="N104" s="58"/>
    </row>
  </sheetData>
  <mergeCells count="3">
    <mergeCell ref="I1:K1"/>
    <mergeCell ref="I2:J2"/>
    <mergeCell ref="K2:L2"/>
  </mergeCells>
  <conditionalFormatting sqref="I4:I100">
    <cfRule type="expression" dxfId="365" priority="16" stopIfTrue="1">
      <formula>$G4=1</formula>
    </cfRule>
    <cfRule type="expression" dxfId="364" priority="17" stopIfTrue="1">
      <formula>OR($G4=2,$G4=3)</formula>
    </cfRule>
    <cfRule type="expression" dxfId="363" priority="18" stopIfTrue="1">
      <formula>$G4=4</formula>
    </cfRule>
  </conditionalFormatting>
  <conditionalFormatting sqref="J4:J100">
    <cfRule type="expression" dxfId="362" priority="19" stopIfTrue="1">
      <formula>$G4=1</formula>
    </cfRule>
    <cfRule type="expression" dxfId="361" priority="20" stopIfTrue="1">
      <formula>OR($G4=2,$G4=3)</formula>
    </cfRule>
    <cfRule type="expression" dxfId="360" priority="21" stopIfTrue="1">
      <formula>$G4=4</formula>
    </cfRule>
  </conditionalFormatting>
  <conditionalFormatting sqref="K4:K100">
    <cfRule type="expression" dxfId="359" priority="22" stopIfTrue="1">
      <formula>$G4=1</formula>
    </cfRule>
    <cfRule type="expression" dxfId="358" priority="23" stopIfTrue="1">
      <formula>OR($G4=2,$G4=3)</formula>
    </cfRule>
    <cfRule type="expression" dxfId="357" priority="24" stopIfTrue="1">
      <formula>$G4=4</formula>
    </cfRule>
  </conditionalFormatting>
  <conditionalFormatting sqref="L4:L100">
    <cfRule type="expression" dxfId="356" priority="25" stopIfTrue="1">
      <formula>$G4=1</formula>
    </cfRule>
    <cfRule type="expression" dxfId="355" priority="26" stopIfTrue="1">
      <formula>OR($G4=2,$G4=3)</formula>
    </cfRule>
    <cfRule type="expression" dxfId="354" priority="27" stopIfTrue="1">
      <formula>$G4=4</formula>
    </cfRule>
  </conditionalFormatting>
  <conditionalFormatting sqref="M4:M100">
    <cfRule type="expression" dxfId="353" priority="28" stopIfTrue="1">
      <formula>$G4=1</formula>
    </cfRule>
    <cfRule type="expression" dxfId="352" priority="29" stopIfTrue="1">
      <formula>OR($G4=2,$G4=3)</formula>
    </cfRule>
    <cfRule type="expression" dxfId="351" priority="30" stopIfTrue="1">
      <formula>$G4=4</formula>
    </cfRule>
  </conditionalFormatting>
  <conditionalFormatting sqref="I101">
    <cfRule type="expression" dxfId="350" priority="1" stopIfTrue="1">
      <formula>$G101=1</formula>
    </cfRule>
    <cfRule type="expression" dxfId="349" priority="2" stopIfTrue="1">
      <formula>OR($G101=2,$G101=3)</formula>
    </cfRule>
    <cfRule type="expression" dxfId="348" priority="3" stopIfTrue="1">
      <formula>$G101=4</formula>
    </cfRule>
  </conditionalFormatting>
  <conditionalFormatting sqref="J101">
    <cfRule type="expression" dxfId="347" priority="4" stopIfTrue="1">
      <formula>$G101=1</formula>
    </cfRule>
    <cfRule type="expression" dxfId="346" priority="5" stopIfTrue="1">
      <formula>OR($G101=2,$G101=3)</formula>
    </cfRule>
    <cfRule type="expression" dxfId="345" priority="6" stopIfTrue="1">
      <formula>$G101=4</formula>
    </cfRule>
  </conditionalFormatting>
  <conditionalFormatting sqref="K101">
    <cfRule type="expression" dxfId="344" priority="7" stopIfTrue="1">
      <formula>$G101=1</formula>
    </cfRule>
    <cfRule type="expression" dxfId="343" priority="8" stopIfTrue="1">
      <formula>OR($G101=2,$G101=3)</formula>
    </cfRule>
    <cfRule type="expression" dxfId="342" priority="9" stopIfTrue="1">
      <formula>$G101=4</formula>
    </cfRule>
  </conditionalFormatting>
  <conditionalFormatting sqref="L101">
    <cfRule type="expression" dxfId="341" priority="10" stopIfTrue="1">
      <formula>$G101=1</formula>
    </cfRule>
    <cfRule type="expression" dxfId="340" priority="11" stopIfTrue="1">
      <formula>OR($G101=2,$G101=3)</formula>
    </cfRule>
    <cfRule type="expression" dxfId="339" priority="12" stopIfTrue="1">
      <formula>$G101=4</formula>
    </cfRule>
  </conditionalFormatting>
  <conditionalFormatting sqref="M101">
    <cfRule type="expression" dxfId="338" priority="13" stopIfTrue="1">
      <formula>$G101=1</formula>
    </cfRule>
    <cfRule type="expression" dxfId="337" priority="14" stopIfTrue="1">
      <formula>OR($G101=2,$G101=3)</formula>
    </cfRule>
    <cfRule type="expression" dxfId="336" priority="15" stopIfTrue="1">
      <formula>$G101=4</formula>
    </cfRule>
  </conditionalFormatting>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104"/>
  <sheetViews>
    <sheetView zoomScaleNormal="100" workbookViewId="0">
      <selection activeCell="A5" sqref="A5:A11"/>
    </sheetView>
  </sheetViews>
  <sheetFormatPr defaultRowHeight="12.6"/>
  <cols>
    <col min="1" max="7" width="9.140625" customWidth="1"/>
    <col min="10" max="10" width="14.85546875" customWidth="1"/>
    <col min="12" max="12" width="64" customWidth="1"/>
    <col min="13" max="13" width="28.7109375" customWidth="1"/>
    <col min="14" max="14" width="39.28515625" customWidth="1"/>
  </cols>
  <sheetData>
    <row r="1" spans="1:14" ht="63" customHeight="1">
      <c r="A1" s="9"/>
      <c r="B1" s="8"/>
      <c r="C1" s="8"/>
      <c r="D1" s="8"/>
      <c r="E1" s="8"/>
      <c r="F1" s="8"/>
      <c r="G1" s="8"/>
      <c r="H1" s="2"/>
      <c r="I1" s="226">
        <v>43435</v>
      </c>
      <c r="J1" s="227"/>
      <c r="K1" s="227"/>
      <c r="L1" s="20"/>
      <c r="M1" s="18"/>
      <c r="N1" s="58"/>
    </row>
    <row r="2" spans="1:14" ht="41.25" customHeight="1">
      <c r="A2" s="9" t="s">
        <v>223</v>
      </c>
      <c r="B2" s="8" t="s">
        <v>268</v>
      </c>
      <c r="C2" s="8" t="s">
        <v>269</v>
      </c>
      <c r="D2" s="8" t="s">
        <v>270</v>
      </c>
      <c r="E2" s="8" t="s">
        <v>271</v>
      </c>
      <c r="F2" s="8" t="s">
        <v>272</v>
      </c>
      <c r="G2" s="8" t="s">
        <v>273</v>
      </c>
      <c r="H2" s="2"/>
      <c r="I2" s="228" t="s">
        <v>223</v>
      </c>
      <c r="J2" s="229"/>
      <c r="K2" s="230" t="s">
        <v>225</v>
      </c>
      <c r="L2" s="231"/>
      <c r="M2" s="120" t="s">
        <v>274</v>
      </c>
      <c r="N2" s="58"/>
    </row>
    <row r="3" spans="1:14" ht="12.95">
      <c r="A3" s="10"/>
      <c r="B3" s="7"/>
      <c r="C3" s="7"/>
      <c r="D3" s="7"/>
      <c r="E3" s="7"/>
      <c r="F3" s="7"/>
      <c r="G3" s="7"/>
      <c r="H3" s="2"/>
      <c r="I3" s="12"/>
      <c r="J3" s="13"/>
      <c r="K3" s="14"/>
      <c r="L3" s="16"/>
      <c r="M3" s="19"/>
      <c r="N3" s="58"/>
    </row>
    <row r="4" spans="1:14" ht="12.95">
      <c r="A4" s="10">
        <f>I1</f>
        <v>43435</v>
      </c>
      <c r="B4" s="7">
        <f t="shared" ref="B4:B67" si="0">WEEKDAY(A4,2)</f>
        <v>6</v>
      </c>
      <c r="C4" s="7" t="s">
        <v>283</v>
      </c>
      <c r="D4" s="7" t="str">
        <f t="shared" ref="D4:D67" si="1">IF(AND(B3=7,B4=7),"yes","no")</f>
        <v>no</v>
      </c>
      <c r="E4" s="7">
        <v>4</v>
      </c>
      <c r="F4" s="7">
        <v>1</v>
      </c>
      <c r="G4" s="7">
        <f t="shared" ref="G4:G67" si="2">IF(D4="yes","",IF(B4&lt;6,F4,IF(OR(B4=6,B4=7),4,"error")))</f>
        <v>4</v>
      </c>
      <c r="H4" s="2"/>
      <c r="I4" s="11">
        <v>42401</v>
      </c>
      <c r="J4" s="4" t="str">
        <f>IF(F4=1,C4,"")</f>
        <v>Thursday</v>
      </c>
      <c r="K4" s="5" t="str">
        <f>IF(AND(B4&lt;6,F4&lt;3),"am",IF(B4&lt;6,"pm",""))</f>
        <v/>
      </c>
      <c r="L4" s="177"/>
      <c r="M4" s="18"/>
      <c r="N4" s="58" t="str">
        <f t="shared" ref="N4:N67" si="3">IF(M4="","",VLOOKUP(M4,comps,4,FALSE))</f>
        <v/>
      </c>
    </row>
    <row r="5" spans="1:14" ht="12.95">
      <c r="A5" s="10">
        <f t="shared" ref="A5:A68" si="4">IF(F4&lt;E4,A4,A4+1)</f>
        <v>43435</v>
      </c>
      <c r="B5" s="7">
        <f t="shared" si="0"/>
        <v>6</v>
      </c>
      <c r="C5" s="7" t="s">
        <v>283</v>
      </c>
      <c r="D5" s="7" t="str">
        <f t="shared" si="1"/>
        <v>no</v>
      </c>
      <c r="E5" s="7">
        <f t="shared" ref="E5:E68" si="5">IF(B5&lt;6,4,IF(B5=6,1,2))</f>
        <v>1</v>
      </c>
      <c r="F5" s="7">
        <f t="shared" ref="F5:F68" si="6">IF(F4&lt;E4,F4+1,1)</f>
        <v>2</v>
      </c>
      <c r="G5" s="7">
        <f t="shared" si="2"/>
        <v>4</v>
      </c>
      <c r="H5" s="2"/>
      <c r="I5" s="11" t="str">
        <f t="shared" ref="I5:I68" si="7">IF(F5=1,A5,"")</f>
        <v/>
      </c>
      <c r="J5" s="4" t="str">
        <f t="shared" ref="J5:J68" si="8">IF(F5=1,C5,"")</f>
        <v/>
      </c>
      <c r="K5" s="5"/>
      <c r="L5" s="177"/>
      <c r="M5" s="18"/>
      <c r="N5" s="58" t="str">
        <f t="shared" si="3"/>
        <v/>
      </c>
    </row>
    <row r="6" spans="1:14" ht="12.95">
      <c r="A6" s="10">
        <f t="shared" si="4"/>
        <v>43436</v>
      </c>
      <c r="B6" s="7">
        <f t="shared" si="0"/>
        <v>7</v>
      </c>
      <c r="C6" s="7" t="s">
        <v>283</v>
      </c>
      <c r="D6" s="7" t="str">
        <f t="shared" si="1"/>
        <v>no</v>
      </c>
      <c r="E6" s="7">
        <f t="shared" si="5"/>
        <v>2</v>
      </c>
      <c r="F6" s="7">
        <f t="shared" si="6"/>
        <v>1</v>
      </c>
      <c r="G6" s="7">
        <f t="shared" si="2"/>
        <v>4</v>
      </c>
      <c r="H6" s="2"/>
      <c r="I6" s="11">
        <f t="shared" si="7"/>
        <v>43436</v>
      </c>
      <c r="J6" s="4" t="str">
        <f t="shared" si="8"/>
        <v>Thursday</v>
      </c>
      <c r="K6" s="5" t="str">
        <f>IF(AND(B6&lt;6,F6&lt;3),"am",IF(B6&lt;6,"pm",""))</f>
        <v/>
      </c>
      <c r="L6" s="179"/>
      <c r="M6" s="18"/>
      <c r="N6" s="58" t="str">
        <f t="shared" si="3"/>
        <v/>
      </c>
    </row>
    <row r="7" spans="1:14" ht="12.95">
      <c r="A7" s="10">
        <f t="shared" si="4"/>
        <v>43436</v>
      </c>
      <c r="B7" s="7">
        <f t="shared" si="0"/>
        <v>7</v>
      </c>
      <c r="C7" s="7" t="s">
        <v>283</v>
      </c>
      <c r="D7" s="7" t="str">
        <f t="shared" si="1"/>
        <v>yes</v>
      </c>
      <c r="E7" s="7">
        <f t="shared" si="5"/>
        <v>2</v>
      </c>
      <c r="F7" s="7">
        <f t="shared" si="6"/>
        <v>2</v>
      </c>
      <c r="G7" s="7" t="str">
        <f t="shared" si="2"/>
        <v/>
      </c>
      <c r="H7" s="2"/>
      <c r="I7" s="11" t="str">
        <f t="shared" si="7"/>
        <v/>
      </c>
      <c r="J7" s="4" t="str">
        <f t="shared" si="8"/>
        <v/>
      </c>
      <c r="K7" s="5"/>
      <c r="L7" s="17"/>
      <c r="M7" s="18"/>
      <c r="N7" s="58" t="str">
        <f t="shared" si="3"/>
        <v/>
      </c>
    </row>
    <row r="8" spans="1:14" ht="12.95">
      <c r="A8" s="10">
        <f t="shared" si="4"/>
        <v>43437</v>
      </c>
      <c r="B8" s="7">
        <f t="shared" si="0"/>
        <v>1</v>
      </c>
      <c r="C8" s="7" t="s">
        <v>282</v>
      </c>
      <c r="D8" s="7" t="str">
        <f t="shared" si="1"/>
        <v>no</v>
      </c>
      <c r="E8" s="7">
        <f t="shared" si="5"/>
        <v>4</v>
      </c>
      <c r="F8" s="7">
        <f t="shared" si="6"/>
        <v>1</v>
      </c>
      <c r="G8" s="7">
        <f t="shared" si="2"/>
        <v>1</v>
      </c>
      <c r="H8" s="2"/>
      <c r="I8" s="11">
        <f t="shared" si="7"/>
        <v>43437</v>
      </c>
      <c r="J8" s="4" t="str">
        <f t="shared" si="8"/>
        <v>Friday</v>
      </c>
      <c r="K8" s="5" t="str">
        <f>IF(AND(B8&lt;6,F8&lt;3),"am",IF(B8&lt;6,"pm",""))</f>
        <v>am</v>
      </c>
      <c r="L8" s="177"/>
      <c r="M8" s="18"/>
      <c r="N8" s="58" t="str">
        <f t="shared" si="3"/>
        <v/>
      </c>
    </row>
    <row r="9" spans="1:14" ht="12.95">
      <c r="A9" s="10">
        <f t="shared" si="4"/>
        <v>43437</v>
      </c>
      <c r="B9" s="7">
        <f t="shared" si="0"/>
        <v>1</v>
      </c>
      <c r="C9" s="7" t="s">
        <v>282</v>
      </c>
      <c r="D9" s="7" t="str">
        <f t="shared" si="1"/>
        <v>no</v>
      </c>
      <c r="E9" s="7">
        <f t="shared" si="5"/>
        <v>4</v>
      </c>
      <c r="F9" s="7">
        <f t="shared" si="6"/>
        <v>2</v>
      </c>
      <c r="G9" s="7">
        <f t="shared" si="2"/>
        <v>2</v>
      </c>
      <c r="H9" s="2"/>
      <c r="I9" s="11" t="str">
        <f t="shared" si="7"/>
        <v/>
      </c>
      <c r="J9" s="4" t="str">
        <f t="shared" si="8"/>
        <v/>
      </c>
      <c r="K9" s="5"/>
      <c r="L9" s="17"/>
      <c r="M9" s="18"/>
      <c r="N9" s="58" t="str">
        <f t="shared" si="3"/>
        <v/>
      </c>
    </row>
    <row r="10" spans="1:14" ht="12.95">
      <c r="A10" s="10">
        <f t="shared" si="4"/>
        <v>43437</v>
      </c>
      <c r="B10" s="7">
        <f t="shared" si="0"/>
        <v>1</v>
      </c>
      <c r="C10" s="7" t="str">
        <f t="shared" ref="C10:C73" si="9">CHOOSE(B10,"Monday","Tuesday","Wednesday","Thursday","Friday","Saturday","Sunday")</f>
        <v>Monday</v>
      </c>
      <c r="D10" s="7" t="str">
        <f t="shared" si="1"/>
        <v>no</v>
      </c>
      <c r="E10" s="7">
        <f t="shared" si="5"/>
        <v>4</v>
      </c>
      <c r="F10" s="7">
        <f t="shared" si="6"/>
        <v>3</v>
      </c>
      <c r="G10" s="7">
        <f t="shared" si="2"/>
        <v>3</v>
      </c>
      <c r="H10" s="2"/>
      <c r="I10" s="11" t="str">
        <f t="shared" si="7"/>
        <v/>
      </c>
      <c r="J10" s="4" t="str">
        <f t="shared" si="8"/>
        <v/>
      </c>
      <c r="K10" s="5" t="str">
        <f>IF(AND(B10&lt;6,F10&lt;3),"am",IF(B10&lt;6,"pm",""))</f>
        <v>pm</v>
      </c>
      <c r="L10" s="177"/>
      <c r="M10" s="18"/>
      <c r="N10" s="58" t="str">
        <f t="shared" si="3"/>
        <v/>
      </c>
    </row>
    <row r="11" spans="1:14" ht="12.95">
      <c r="A11" s="10">
        <f t="shared" si="4"/>
        <v>43437</v>
      </c>
      <c r="B11" s="7">
        <f t="shared" si="0"/>
        <v>1</v>
      </c>
      <c r="C11" s="7" t="str">
        <f t="shared" si="9"/>
        <v>Monday</v>
      </c>
      <c r="D11" s="7" t="str">
        <f t="shared" si="1"/>
        <v>no</v>
      </c>
      <c r="E11" s="7">
        <f t="shared" si="5"/>
        <v>4</v>
      </c>
      <c r="F11" s="7">
        <f t="shared" si="6"/>
        <v>4</v>
      </c>
      <c r="G11" s="7">
        <f t="shared" si="2"/>
        <v>4</v>
      </c>
      <c r="H11" s="2"/>
      <c r="I11" s="11" t="str">
        <f t="shared" si="7"/>
        <v/>
      </c>
      <c r="J11" s="4" t="str">
        <f t="shared" si="8"/>
        <v/>
      </c>
      <c r="K11" s="5"/>
      <c r="L11" s="17"/>
      <c r="M11" s="18"/>
      <c r="N11" s="58" t="str">
        <f t="shared" si="3"/>
        <v/>
      </c>
    </row>
    <row r="12" spans="1:14" ht="12.95">
      <c r="A12" s="10">
        <f t="shared" si="4"/>
        <v>43438</v>
      </c>
      <c r="B12" s="7">
        <f t="shared" si="0"/>
        <v>2</v>
      </c>
      <c r="C12" s="7" t="str">
        <f t="shared" si="9"/>
        <v>Tuesday</v>
      </c>
      <c r="D12" s="7" t="str">
        <f t="shared" si="1"/>
        <v>no</v>
      </c>
      <c r="E12" s="7">
        <f t="shared" si="5"/>
        <v>4</v>
      </c>
      <c r="F12" s="7">
        <f t="shared" si="6"/>
        <v>1</v>
      </c>
      <c r="G12" s="7">
        <f t="shared" si="2"/>
        <v>1</v>
      </c>
      <c r="H12" s="2"/>
      <c r="I12" s="11">
        <f t="shared" si="7"/>
        <v>43438</v>
      </c>
      <c r="J12" s="4" t="str">
        <f t="shared" si="8"/>
        <v>Tuesday</v>
      </c>
      <c r="K12" s="5" t="str">
        <f>IF(AND(B12&lt;6,F12&lt;3),"am",IF(B12&lt;6,"pm",""))</f>
        <v>am</v>
      </c>
      <c r="L12" s="17"/>
      <c r="M12" s="18"/>
      <c r="N12" s="58" t="str">
        <f t="shared" si="3"/>
        <v/>
      </c>
    </row>
    <row r="13" spans="1:14" ht="12.95">
      <c r="A13" s="10">
        <f t="shared" si="4"/>
        <v>43438</v>
      </c>
      <c r="B13" s="7">
        <f t="shared" si="0"/>
        <v>2</v>
      </c>
      <c r="C13" s="7" t="str">
        <f t="shared" si="9"/>
        <v>Tuesday</v>
      </c>
      <c r="D13" s="7" t="str">
        <f t="shared" si="1"/>
        <v>no</v>
      </c>
      <c r="E13" s="7">
        <f t="shared" si="5"/>
        <v>4</v>
      </c>
      <c r="F13" s="7">
        <f t="shared" si="6"/>
        <v>2</v>
      </c>
      <c r="G13" s="7">
        <f t="shared" si="2"/>
        <v>2</v>
      </c>
      <c r="H13" s="2"/>
      <c r="I13" s="11" t="str">
        <f t="shared" si="7"/>
        <v/>
      </c>
      <c r="J13" s="4" t="str">
        <f t="shared" si="8"/>
        <v/>
      </c>
      <c r="K13" s="5"/>
      <c r="L13" s="17"/>
      <c r="M13" s="18"/>
      <c r="N13" s="58" t="str">
        <f t="shared" si="3"/>
        <v/>
      </c>
    </row>
    <row r="14" spans="1:14" ht="12.95">
      <c r="A14" s="10">
        <f t="shared" si="4"/>
        <v>43438</v>
      </c>
      <c r="B14" s="7">
        <f t="shared" si="0"/>
        <v>2</v>
      </c>
      <c r="C14" s="7" t="str">
        <f t="shared" si="9"/>
        <v>Tuesday</v>
      </c>
      <c r="D14" s="7" t="str">
        <f t="shared" si="1"/>
        <v>no</v>
      </c>
      <c r="E14" s="7">
        <f t="shared" si="5"/>
        <v>4</v>
      </c>
      <c r="F14" s="7">
        <f t="shared" si="6"/>
        <v>3</v>
      </c>
      <c r="G14" s="7">
        <f t="shared" si="2"/>
        <v>3</v>
      </c>
      <c r="H14" s="2"/>
      <c r="I14" s="11" t="str">
        <f t="shared" si="7"/>
        <v/>
      </c>
      <c r="J14" s="4" t="str">
        <f t="shared" si="8"/>
        <v/>
      </c>
      <c r="K14" s="5" t="str">
        <f>IF(AND(B14&lt;6,F14&lt;3),"am",IF(B14&lt;6,"pm",""))</f>
        <v>pm</v>
      </c>
      <c r="L14" s="17"/>
      <c r="M14" s="18"/>
      <c r="N14" s="58" t="str">
        <f t="shared" si="3"/>
        <v/>
      </c>
    </row>
    <row r="15" spans="1:14" ht="12.95">
      <c r="A15" s="10">
        <f t="shared" si="4"/>
        <v>43438</v>
      </c>
      <c r="B15" s="7">
        <f t="shared" si="0"/>
        <v>2</v>
      </c>
      <c r="C15" s="7" t="str">
        <f t="shared" si="9"/>
        <v>Tuesday</v>
      </c>
      <c r="D15" s="7" t="str">
        <f t="shared" si="1"/>
        <v>no</v>
      </c>
      <c r="E15" s="7">
        <f t="shared" si="5"/>
        <v>4</v>
      </c>
      <c r="F15" s="7">
        <f t="shared" si="6"/>
        <v>4</v>
      </c>
      <c r="G15" s="7">
        <f t="shared" si="2"/>
        <v>4</v>
      </c>
      <c r="H15" s="2"/>
      <c r="I15" s="11" t="str">
        <f t="shared" si="7"/>
        <v/>
      </c>
      <c r="J15" s="4" t="str">
        <f t="shared" si="8"/>
        <v/>
      </c>
      <c r="K15" s="5"/>
      <c r="L15" s="124"/>
      <c r="M15" s="18"/>
      <c r="N15" s="58" t="str">
        <f t="shared" si="3"/>
        <v/>
      </c>
    </row>
    <row r="16" spans="1:14" ht="12.95">
      <c r="A16" s="10">
        <f t="shared" si="4"/>
        <v>43439</v>
      </c>
      <c r="B16" s="7">
        <f t="shared" si="0"/>
        <v>3</v>
      </c>
      <c r="C16" s="7" t="str">
        <f t="shared" si="9"/>
        <v>Wednesday</v>
      </c>
      <c r="D16" s="7" t="str">
        <f t="shared" si="1"/>
        <v>no</v>
      </c>
      <c r="E16" s="7">
        <f t="shared" si="5"/>
        <v>4</v>
      </c>
      <c r="F16" s="7">
        <f t="shared" si="6"/>
        <v>1</v>
      </c>
      <c r="G16" s="7">
        <f t="shared" si="2"/>
        <v>1</v>
      </c>
      <c r="H16" s="2"/>
      <c r="I16" s="11">
        <f t="shared" si="7"/>
        <v>43439</v>
      </c>
      <c r="J16" s="4" t="str">
        <f t="shared" si="8"/>
        <v>Wednesday</v>
      </c>
      <c r="K16" s="5" t="str">
        <f>IF(AND(B16&lt;6,F16&lt;3),"am",IF(B16&lt;6,"pm",""))</f>
        <v>am</v>
      </c>
      <c r="L16" s="17"/>
      <c r="M16" s="18"/>
      <c r="N16" s="58" t="str">
        <f t="shared" si="3"/>
        <v/>
      </c>
    </row>
    <row r="17" spans="1:14" ht="12.95">
      <c r="A17" s="10">
        <f t="shared" si="4"/>
        <v>43439</v>
      </c>
      <c r="B17" s="7">
        <f t="shared" si="0"/>
        <v>3</v>
      </c>
      <c r="C17" s="7" t="str">
        <f t="shared" si="9"/>
        <v>Wednesday</v>
      </c>
      <c r="D17" s="7" t="str">
        <f t="shared" si="1"/>
        <v>no</v>
      </c>
      <c r="E17" s="7">
        <f t="shared" si="5"/>
        <v>4</v>
      </c>
      <c r="F17" s="7">
        <f t="shared" si="6"/>
        <v>2</v>
      </c>
      <c r="G17" s="7">
        <f t="shared" si="2"/>
        <v>2</v>
      </c>
      <c r="H17" s="2"/>
      <c r="I17" s="11" t="str">
        <f t="shared" si="7"/>
        <v/>
      </c>
      <c r="J17" s="4" t="str">
        <f t="shared" si="8"/>
        <v/>
      </c>
      <c r="K17" s="5"/>
      <c r="L17" s="124"/>
      <c r="M17" s="18"/>
      <c r="N17" s="58" t="str">
        <f t="shared" si="3"/>
        <v/>
      </c>
    </row>
    <row r="18" spans="1:14" ht="12.95">
      <c r="A18" s="10">
        <f t="shared" si="4"/>
        <v>43439</v>
      </c>
      <c r="B18" s="7">
        <f t="shared" si="0"/>
        <v>3</v>
      </c>
      <c r="C18" s="7" t="str">
        <f t="shared" si="9"/>
        <v>Wednesday</v>
      </c>
      <c r="D18" s="7" t="str">
        <f t="shared" si="1"/>
        <v>no</v>
      </c>
      <c r="E18" s="7">
        <f t="shared" si="5"/>
        <v>4</v>
      </c>
      <c r="F18" s="7">
        <f t="shared" si="6"/>
        <v>3</v>
      </c>
      <c r="G18" s="7">
        <f t="shared" si="2"/>
        <v>3</v>
      </c>
      <c r="H18" s="2"/>
      <c r="I18" s="11" t="str">
        <f t="shared" si="7"/>
        <v/>
      </c>
      <c r="J18" s="4" t="str">
        <f t="shared" si="8"/>
        <v/>
      </c>
      <c r="K18" s="5" t="str">
        <f>IF(AND(B18&lt;6,F18&lt;3),"am",IF(B18&lt;6,"pm",""))</f>
        <v>pm</v>
      </c>
      <c r="L18" s="17"/>
      <c r="M18" s="18"/>
      <c r="N18" s="58" t="str">
        <f t="shared" si="3"/>
        <v/>
      </c>
    </row>
    <row r="19" spans="1:14" ht="12.95">
      <c r="A19" s="10">
        <f t="shared" si="4"/>
        <v>43439</v>
      </c>
      <c r="B19" s="7">
        <f t="shared" si="0"/>
        <v>3</v>
      </c>
      <c r="C19" s="7" t="str">
        <f t="shared" si="9"/>
        <v>Wednesday</v>
      </c>
      <c r="D19" s="7" t="str">
        <f t="shared" si="1"/>
        <v>no</v>
      </c>
      <c r="E19" s="7">
        <f t="shared" si="5"/>
        <v>4</v>
      </c>
      <c r="F19" s="7">
        <f t="shared" si="6"/>
        <v>4</v>
      </c>
      <c r="G19" s="7">
        <f t="shared" si="2"/>
        <v>4</v>
      </c>
      <c r="H19" s="2"/>
      <c r="I19" s="11" t="str">
        <f t="shared" si="7"/>
        <v/>
      </c>
      <c r="J19" s="4" t="str">
        <f t="shared" si="8"/>
        <v/>
      </c>
      <c r="K19" s="5"/>
      <c r="L19" s="177"/>
      <c r="M19" s="18"/>
      <c r="N19" s="58" t="str">
        <f t="shared" si="3"/>
        <v/>
      </c>
    </row>
    <row r="20" spans="1:14" ht="12.95">
      <c r="A20" s="10">
        <f t="shared" si="4"/>
        <v>43440</v>
      </c>
      <c r="B20" s="7">
        <f t="shared" si="0"/>
        <v>4</v>
      </c>
      <c r="C20" s="7" t="str">
        <f t="shared" si="9"/>
        <v>Thursday</v>
      </c>
      <c r="D20" s="7" t="str">
        <f t="shared" si="1"/>
        <v>no</v>
      </c>
      <c r="E20" s="7">
        <f t="shared" si="5"/>
        <v>4</v>
      </c>
      <c r="F20" s="7">
        <f t="shared" si="6"/>
        <v>1</v>
      </c>
      <c r="G20" s="7">
        <f t="shared" si="2"/>
        <v>1</v>
      </c>
      <c r="H20" s="2"/>
      <c r="I20" s="11">
        <f t="shared" si="7"/>
        <v>43440</v>
      </c>
      <c r="J20" s="4" t="str">
        <f t="shared" si="8"/>
        <v>Thursday</v>
      </c>
      <c r="K20" s="5" t="str">
        <f>IF(AND(B20&lt;6,F20&lt;3),"am",IF(B20&lt;6,"pm",""))</f>
        <v>am</v>
      </c>
      <c r="L20" s="17"/>
      <c r="M20" s="18"/>
      <c r="N20" s="58" t="str">
        <f t="shared" si="3"/>
        <v/>
      </c>
    </row>
    <row r="21" spans="1:14" ht="12.95">
      <c r="A21" s="10">
        <f t="shared" si="4"/>
        <v>43440</v>
      </c>
      <c r="B21" s="7">
        <f t="shared" si="0"/>
        <v>4</v>
      </c>
      <c r="C21" s="7" t="str">
        <f t="shared" si="9"/>
        <v>Thursday</v>
      </c>
      <c r="D21" s="7" t="str">
        <f t="shared" si="1"/>
        <v>no</v>
      </c>
      <c r="E21" s="7">
        <f t="shared" si="5"/>
        <v>4</v>
      </c>
      <c r="F21" s="7">
        <f t="shared" si="6"/>
        <v>2</v>
      </c>
      <c r="G21" s="7">
        <f t="shared" si="2"/>
        <v>2</v>
      </c>
      <c r="H21" s="2"/>
      <c r="I21" s="11" t="str">
        <f t="shared" si="7"/>
        <v/>
      </c>
      <c r="J21" s="4" t="str">
        <f t="shared" si="8"/>
        <v/>
      </c>
      <c r="K21" s="5"/>
      <c r="L21" s="177"/>
      <c r="M21" s="18"/>
      <c r="N21" s="58" t="str">
        <f t="shared" si="3"/>
        <v/>
      </c>
    </row>
    <row r="22" spans="1:14" ht="12.95">
      <c r="A22" s="10">
        <f t="shared" si="4"/>
        <v>43440</v>
      </c>
      <c r="B22" s="7">
        <f t="shared" si="0"/>
        <v>4</v>
      </c>
      <c r="C22" s="7" t="str">
        <f t="shared" si="9"/>
        <v>Thursday</v>
      </c>
      <c r="D22" s="7" t="str">
        <f t="shared" si="1"/>
        <v>no</v>
      </c>
      <c r="E22" s="7">
        <f t="shared" si="5"/>
        <v>4</v>
      </c>
      <c r="F22" s="7">
        <f t="shared" si="6"/>
        <v>3</v>
      </c>
      <c r="G22" s="7">
        <f t="shared" si="2"/>
        <v>3</v>
      </c>
      <c r="H22" s="2"/>
      <c r="I22" s="11" t="str">
        <f t="shared" si="7"/>
        <v/>
      </c>
      <c r="J22" s="4" t="str">
        <f t="shared" si="8"/>
        <v/>
      </c>
      <c r="K22" s="5" t="str">
        <f>IF(AND(B22&lt;6,F22&lt;3),"am",IF(B22&lt;6,"pm",""))</f>
        <v>pm</v>
      </c>
      <c r="L22" s="17"/>
      <c r="M22" s="18"/>
      <c r="N22" s="58" t="str">
        <f t="shared" si="3"/>
        <v/>
      </c>
    </row>
    <row r="23" spans="1:14" ht="12.95">
      <c r="A23" s="10">
        <f t="shared" si="4"/>
        <v>43440</v>
      </c>
      <c r="B23" s="7">
        <f t="shared" si="0"/>
        <v>4</v>
      </c>
      <c r="C23" s="7" t="str">
        <f t="shared" si="9"/>
        <v>Thursday</v>
      </c>
      <c r="D23" s="7" t="str">
        <f t="shared" si="1"/>
        <v>no</v>
      </c>
      <c r="E23" s="7">
        <f t="shared" si="5"/>
        <v>4</v>
      </c>
      <c r="F23" s="7">
        <f t="shared" si="6"/>
        <v>4</v>
      </c>
      <c r="G23" s="7">
        <f t="shared" si="2"/>
        <v>4</v>
      </c>
      <c r="H23" s="2"/>
      <c r="I23" s="11" t="str">
        <f t="shared" si="7"/>
        <v/>
      </c>
      <c r="J23" s="4" t="str">
        <f t="shared" si="8"/>
        <v/>
      </c>
      <c r="K23" s="5"/>
      <c r="L23" s="17"/>
      <c r="M23" s="18"/>
      <c r="N23" s="58" t="str">
        <f t="shared" si="3"/>
        <v/>
      </c>
    </row>
    <row r="24" spans="1:14" ht="12.95">
      <c r="A24" s="10">
        <f t="shared" si="4"/>
        <v>43441</v>
      </c>
      <c r="B24" s="7">
        <f t="shared" si="0"/>
        <v>5</v>
      </c>
      <c r="C24" s="7" t="str">
        <f t="shared" si="9"/>
        <v>Friday</v>
      </c>
      <c r="D24" s="7" t="str">
        <f t="shared" si="1"/>
        <v>no</v>
      </c>
      <c r="E24" s="7">
        <f t="shared" si="5"/>
        <v>4</v>
      </c>
      <c r="F24" s="7">
        <f t="shared" si="6"/>
        <v>1</v>
      </c>
      <c r="G24" s="7">
        <f t="shared" si="2"/>
        <v>1</v>
      </c>
      <c r="H24" s="2"/>
      <c r="I24" s="11">
        <f t="shared" si="7"/>
        <v>43441</v>
      </c>
      <c r="J24" s="4" t="str">
        <f t="shared" si="8"/>
        <v>Friday</v>
      </c>
      <c r="K24" s="5" t="str">
        <f>IF(AND(B24&lt;6,F24&lt;3),"am",IF(B24&lt;6,"pm",""))</f>
        <v>am</v>
      </c>
      <c r="L24" s="177"/>
      <c r="M24" s="18"/>
      <c r="N24" s="58" t="str">
        <f t="shared" si="3"/>
        <v/>
      </c>
    </row>
    <row r="25" spans="1:14" ht="12.95">
      <c r="A25" s="10">
        <f t="shared" si="4"/>
        <v>43441</v>
      </c>
      <c r="B25" s="7">
        <f t="shared" si="0"/>
        <v>5</v>
      </c>
      <c r="C25" s="7" t="str">
        <f t="shared" si="9"/>
        <v>Friday</v>
      </c>
      <c r="D25" s="7" t="str">
        <f t="shared" si="1"/>
        <v>no</v>
      </c>
      <c r="E25" s="7">
        <f t="shared" si="5"/>
        <v>4</v>
      </c>
      <c r="F25" s="7">
        <f t="shared" si="6"/>
        <v>2</v>
      </c>
      <c r="G25" s="7">
        <f t="shared" si="2"/>
        <v>2</v>
      </c>
      <c r="H25" s="2"/>
      <c r="I25" s="11" t="str">
        <f t="shared" si="7"/>
        <v/>
      </c>
      <c r="J25" s="4" t="str">
        <f t="shared" si="8"/>
        <v/>
      </c>
      <c r="K25" s="5"/>
      <c r="L25" s="177"/>
      <c r="M25" s="18"/>
      <c r="N25" s="58" t="str">
        <f t="shared" si="3"/>
        <v/>
      </c>
    </row>
    <row r="26" spans="1:14" ht="12.95">
      <c r="A26" s="10">
        <f t="shared" si="4"/>
        <v>43441</v>
      </c>
      <c r="B26" s="7">
        <f t="shared" si="0"/>
        <v>5</v>
      </c>
      <c r="C26" s="7" t="str">
        <f t="shared" si="9"/>
        <v>Friday</v>
      </c>
      <c r="D26" s="7" t="str">
        <f t="shared" si="1"/>
        <v>no</v>
      </c>
      <c r="E26" s="7">
        <f t="shared" si="5"/>
        <v>4</v>
      </c>
      <c r="F26" s="7">
        <f t="shared" si="6"/>
        <v>3</v>
      </c>
      <c r="G26" s="7">
        <f t="shared" si="2"/>
        <v>3</v>
      </c>
      <c r="H26" s="2"/>
      <c r="I26" s="11" t="str">
        <f t="shared" si="7"/>
        <v/>
      </c>
      <c r="J26" s="4" t="str">
        <f t="shared" si="8"/>
        <v/>
      </c>
      <c r="K26" s="5"/>
      <c r="L26" s="177"/>
      <c r="M26" s="18"/>
      <c r="N26" s="58" t="str">
        <f t="shared" si="3"/>
        <v/>
      </c>
    </row>
    <row r="27" spans="1:14" ht="12.95">
      <c r="A27" s="10">
        <f t="shared" si="4"/>
        <v>43441</v>
      </c>
      <c r="B27" s="7">
        <f t="shared" si="0"/>
        <v>5</v>
      </c>
      <c r="C27" s="7" t="str">
        <f t="shared" si="9"/>
        <v>Friday</v>
      </c>
      <c r="D27" s="7" t="str">
        <f t="shared" si="1"/>
        <v>no</v>
      </c>
      <c r="E27" s="7">
        <f t="shared" si="5"/>
        <v>4</v>
      </c>
      <c r="F27" s="7">
        <f t="shared" si="6"/>
        <v>4</v>
      </c>
      <c r="G27" s="7">
        <f t="shared" si="2"/>
        <v>4</v>
      </c>
      <c r="H27" s="2"/>
      <c r="I27" s="11" t="str">
        <f t="shared" si="7"/>
        <v/>
      </c>
      <c r="J27" s="4" t="str">
        <f t="shared" si="8"/>
        <v/>
      </c>
      <c r="K27" s="5" t="str">
        <f>IF(AND(B27&lt;6,F27&lt;3),"am",IF(B27&lt;6,"pm",""))</f>
        <v>pm</v>
      </c>
      <c r="L27" s="177"/>
      <c r="M27" s="18"/>
      <c r="N27" s="58" t="str">
        <f t="shared" si="3"/>
        <v/>
      </c>
    </row>
    <row r="28" spans="1:14" ht="12.95">
      <c r="A28" s="10">
        <f t="shared" si="4"/>
        <v>43442</v>
      </c>
      <c r="B28" s="7">
        <f t="shared" si="0"/>
        <v>6</v>
      </c>
      <c r="C28" s="7" t="str">
        <f t="shared" si="9"/>
        <v>Saturday</v>
      </c>
      <c r="D28" s="7" t="str">
        <f t="shared" si="1"/>
        <v>no</v>
      </c>
      <c r="E28" s="7">
        <f t="shared" si="5"/>
        <v>1</v>
      </c>
      <c r="F28" s="7">
        <f t="shared" si="6"/>
        <v>1</v>
      </c>
      <c r="G28" s="7">
        <f t="shared" si="2"/>
        <v>4</v>
      </c>
      <c r="H28" s="2"/>
      <c r="I28" s="11">
        <f t="shared" si="7"/>
        <v>43442</v>
      </c>
      <c r="J28" s="4" t="str">
        <f t="shared" si="8"/>
        <v>Saturday</v>
      </c>
      <c r="K28" s="5"/>
      <c r="L28" s="17"/>
      <c r="M28" s="18"/>
      <c r="N28" s="58" t="str">
        <f t="shared" si="3"/>
        <v/>
      </c>
    </row>
    <row r="29" spans="1:14" ht="12.95">
      <c r="A29" s="10">
        <f t="shared" si="4"/>
        <v>43443</v>
      </c>
      <c r="B29" s="7">
        <f t="shared" si="0"/>
        <v>7</v>
      </c>
      <c r="C29" s="7" t="str">
        <f t="shared" si="9"/>
        <v>Sunday</v>
      </c>
      <c r="D29" s="7" t="str">
        <f t="shared" si="1"/>
        <v>no</v>
      </c>
      <c r="E29" s="7">
        <f t="shared" si="5"/>
        <v>2</v>
      </c>
      <c r="F29" s="7">
        <f t="shared" si="6"/>
        <v>1</v>
      </c>
      <c r="G29" s="7">
        <f t="shared" si="2"/>
        <v>4</v>
      </c>
      <c r="H29" s="2"/>
      <c r="I29" s="11">
        <f t="shared" si="7"/>
        <v>43443</v>
      </c>
      <c r="J29" s="4" t="str">
        <f t="shared" si="8"/>
        <v>Sunday</v>
      </c>
      <c r="K29" s="5" t="str">
        <f>IF(AND(B29&lt;6,F29&lt;3),"am",IF(B29&lt;6,"pm",""))</f>
        <v/>
      </c>
      <c r="L29" s="177"/>
      <c r="M29" s="18"/>
      <c r="N29" s="58" t="str">
        <f t="shared" si="3"/>
        <v/>
      </c>
    </row>
    <row r="30" spans="1:14" ht="12.95">
      <c r="A30" s="10">
        <f t="shared" si="4"/>
        <v>43443</v>
      </c>
      <c r="B30" s="7">
        <f t="shared" si="0"/>
        <v>7</v>
      </c>
      <c r="C30" s="7" t="str">
        <f t="shared" si="9"/>
        <v>Sunday</v>
      </c>
      <c r="D30" s="7" t="str">
        <f t="shared" si="1"/>
        <v>yes</v>
      </c>
      <c r="E30" s="7">
        <f t="shared" si="5"/>
        <v>2</v>
      </c>
      <c r="F30" s="7">
        <f t="shared" si="6"/>
        <v>2</v>
      </c>
      <c r="G30" s="7" t="str">
        <f t="shared" si="2"/>
        <v/>
      </c>
      <c r="H30" s="2"/>
      <c r="I30" s="11" t="str">
        <f t="shared" si="7"/>
        <v/>
      </c>
      <c r="J30" s="4" t="str">
        <f t="shared" si="8"/>
        <v/>
      </c>
      <c r="K30" s="5"/>
      <c r="L30" s="17"/>
      <c r="M30" s="18"/>
      <c r="N30" s="58" t="str">
        <f t="shared" si="3"/>
        <v/>
      </c>
    </row>
    <row r="31" spans="1:14" ht="12.95">
      <c r="A31" s="10">
        <f t="shared" si="4"/>
        <v>43444</v>
      </c>
      <c r="B31" s="7">
        <f t="shared" si="0"/>
        <v>1</v>
      </c>
      <c r="C31" s="7" t="str">
        <f t="shared" si="9"/>
        <v>Monday</v>
      </c>
      <c r="D31" s="7" t="str">
        <f t="shared" si="1"/>
        <v>no</v>
      </c>
      <c r="E31" s="7">
        <f t="shared" si="5"/>
        <v>4</v>
      </c>
      <c r="F31" s="7">
        <f t="shared" si="6"/>
        <v>1</v>
      </c>
      <c r="G31" s="7">
        <f t="shared" si="2"/>
        <v>1</v>
      </c>
      <c r="H31" s="2"/>
      <c r="I31" s="11">
        <f t="shared" si="7"/>
        <v>43444</v>
      </c>
      <c r="J31" s="4" t="str">
        <f t="shared" si="8"/>
        <v>Monday</v>
      </c>
      <c r="K31" s="5" t="str">
        <f>IF(AND(B31&lt;6,F31&lt;3),"am",IF(B31&lt;6,"pm",""))</f>
        <v>am</v>
      </c>
      <c r="L31" s="124"/>
      <c r="M31" s="18"/>
      <c r="N31" s="58" t="str">
        <f t="shared" si="3"/>
        <v/>
      </c>
    </row>
    <row r="32" spans="1:14" ht="12.95">
      <c r="A32" s="10">
        <f t="shared" si="4"/>
        <v>43444</v>
      </c>
      <c r="B32" s="7">
        <f t="shared" si="0"/>
        <v>1</v>
      </c>
      <c r="C32" s="7" t="str">
        <f t="shared" si="9"/>
        <v>Monday</v>
      </c>
      <c r="D32" s="7" t="str">
        <f t="shared" si="1"/>
        <v>no</v>
      </c>
      <c r="E32" s="7">
        <f t="shared" si="5"/>
        <v>4</v>
      </c>
      <c r="F32" s="7">
        <f t="shared" si="6"/>
        <v>2</v>
      </c>
      <c r="G32" s="7">
        <f t="shared" si="2"/>
        <v>2</v>
      </c>
      <c r="H32" s="2"/>
      <c r="I32" s="11" t="str">
        <f t="shared" si="7"/>
        <v/>
      </c>
      <c r="J32" s="4" t="str">
        <f t="shared" si="8"/>
        <v/>
      </c>
      <c r="K32" s="5"/>
      <c r="L32" s="124"/>
      <c r="M32" s="18"/>
      <c r="N32" s="58" t="str">
        <f t="shared" si="3"/>
        <v/>
      </c>
    </row>
    <row r="33" spans="1:14" ht="12.95">
      <c r="A33" s="10">
        <f t="shared" si="4"/>
        <v>43444</v>
      </c>
      <c r="B33" s="7">
        <f t="shared" si="0"/>
        <v>1</v>
      </c>
      <c r="C33" s="7" t="str">
        <f t="shared" si="9"/>
        <v>Monday</v>
      </c>
      <c r="D33" s="7" t="str">
        <f t="shared" si="1"/>
        <v>no</v>
      </c>
      <c r="E33" s="7">
        <f t="shared" si="5"/>
        <v>4</v>
      </c>
      <c r="F33" s="7">
        <f t="shared" si="6"/>
        <v>3</v>
      </c>
      <c r="G33" s="7">
        <f t="shared" si="2"/>
        <v>3</v>
      </c>
      <c r="H33" s="2"/>
      <c r="I33" s="11" t="str">
        <f t="shared" si="7"/>
        <v/>
      </c>
      <c r="J33" s="4" t="str">
        <f t="shared" si="8"/>
        <v/>
      </c>
      <c r="K33" s="5" t="str">
        <f>IF(AND(B33&lt;6,F33&lt;3),"am",IF(B33&lt;6,"pm",""))</f>
        <v>pm</v>
      </c>
      <c r="L33" s="124"/>
      <c r="M33" s="18"/>
      <c r="N33" s="58" t="str">
        <f t="shared" si="3"/>
        <v/>
      </c>
    </row>
    <row r="34" spans="1:14" ht="12.95">
      <c r="A34" s="10">
        <f t="shared" si="4"/>
        <v>43444</v>
      </c>
      <c r="B34" s="7">
        <f t="shared" si="0"/>
        <v>1</v>
      </c>
      <c r="C34" s="7" t="str">
        <f t="shared" si="9"/>
        <v>Monday</v>
      </c>
      <c r="D34" s="7" t="str">
        <f t="shared" si="1"/>
        <v>no</v>
      </c>
      <c r="E34" s="7">
        <f t="shared" si="5"/>
        <v>4</v>
      </c>
      <c r="F34" s="7">
        <f t="shared" si="6"/>
        <v>4</v>
      </c>
      <c r="G34" s="7">
        <f t="shared" si="2"/>
        <v>4</v>
      </c>
      <c r="H34" s="2"/>
      <c r="I34" s="11" t="str">
        <f t="shared" si="7"/>
        <v/>
      </c>
      <c r="J34" s="4" t="str">
        <f t="shared" si="8"/>
        <v/>
      </c>
      <c r="K34" s="5"/>
      <c r="L34" s="17"/>
      <c r="M34" s="18"/>
      <c r="N34" s="58" t="str">
        <f t="shared" si="3"/>
        <v/>
      </c>
    </row>
    <row r="35" spans="1:14" ht="12.95">
      <c r="A35" s="10">
        <f t="shared" si="4"/>
        <v>43445</v>
      </c>
      <c r="B35" s="7">
        <f t="shared" si="0"/>
        <v>2</v>
      </c>
      <c r="C35" s="7" t="str">
        <f t="shared" si="9"/>
        <v>Tuesday</v>
      </c>
      <c r="D35" s="7" t="str">
        <f t="shared" si="1"/>
        <v>no</v>
      </c>
      <c r="E35" s="7">
        <f t="shared" si="5"/>
        <v>4</v>
      </c>
      <c r="F35" s="7">
        <f t="shared" si="6"/>
        <v>1</v>
      </c>
      <c r="G35" s="7">
        <f t="shared" si="2"/>
        <v>1</v>
      </c>
      <c r="H35" s="2"/>
      <c r="I35" s="11">
        <f t="shared" si="7"/>
        <v>43445</v>
      </c>
      <c r="J35" s="4" t="str">
        <f t="shared" si="8"/>
        <v>Tuesday</v>
      </c>
      <c r="K35" s="5" t="str">
        <f>IF(AND(B35&lt;6,F35&lt;3),"am",IF(B35&lt;6,"pm",""))</f>
        <v>am</v>
      </c>
      <c r="L35" s="17"/>
      <c r="M35" s="18"/>
      <c r="N35" s="58" t="str">
        <f t="shared" si="3"/>
        <v/>
      </c>
    </row>
    <row r="36" spans="1:14" ht="12.95">
      <c r="A36" s="10">
        <f t="shared" si="4"/>
        <v>43445</v>
      </c>
      <c r="B36" s="7">
        <f t="shared" si="0"/>
        <v>2</v>
      </c>
      <c r="C36" s="7" t="str">
        <f t="shared" si="9"/>
        <v>Tuesday</v>
      </c>
      <c r="D36" s="7" t="str">
        <f t="shared" si="1"/>
        <v>no</v>
      </c>
      <c r="E36" s="7">
        <f t="shared" si="5"/>
        <v>4</v>
      </c>
      <c r="F36" s="7">
        <f t="shared" si="6"/>
        <v>2</v>
      </c>
      <c r="G36" s="7">
        <f t="shared" si="2"/>
        <v>2</v>
      </c>
      <c r="H36" s="2"/>
      <c r="I36" s="11" t="str">
        <f t="shared" si="7"/>
        <v/>
      </c>
      <c r="J36" s="4" t="str">
        <f t="shared" si="8"/>
        <v/>
      </c>
      <c r="K36" s="5"/>
      <c r="L36" s="17"/>
      <c r="M36" s="18"/>
      <c r="N36" s="58" t="str">
        <f t="shared" si="3"/>
        <v/>
      </c>
    </row>
    <row r="37" spans="1:14" ht="12.95">
      <c r="A37" s="10">
        <f t="shared" si="4"/>
        <v>43445</v>
      </c>
      <c r="B37" s="7">
        <f t="shared" si="0"/>
        <v>2</v>
      </c>
      <c r="C37" s="7" t="str">
        <f t="shared" si="9"/>
        <v>Tuesday</v>
      </c>
      <c r="D37" s="7" t="str">
        <f t="shared" si="1"/>
        <v>no</v>
      </c>
      <c r="E37" s="7">
        <f t="shared" si="5"/>
        <v>4</v>
      </c>
      <c r="F37" s="7">
        <f t="shared" si="6"/>
        <v>3</v>
      </c>
      <c r="G37" s="7">
        <f t="shared" si="2"/>
        <v>3</v>
      </c>
      <c r="H37" s="2"/>
      <c r="I37" s="11" t="str">
        <f t="shared" si="7"/>
        <v/>
      </c>
      <c r="J37" s="4" t="str">
        <f t="shared" si="8"/>
        <v/>
      </c>
      <c r="K37" s="5" t="str">
        <f>IF(AND(B37&lt;6,F37&lt;3),"am",IF(B37&lt;6,"pm",""))</f>
        <v>pm</v>
      </c>
      <c r="L37" s="17"/>
      <c r="M37" s="18"/>
      <c r="N37" s="58" t="str">
        <f t="shared" si="3"/>
        <v/>
      </c>
    </row>
    <row r="38" spans="1:14" ht="12.95">
      <c r="A38" s="10">
        <f t="shared" si="4"/>
        <v>43445</v>
      </c>
      <c r="B38" s="7">
        <f t="shared" si="0"/>
        <v>2</v>
      </c>
      <c r="C38" s="7" t="str">
        <f t="shared" si="9"/>
        <v>Tuesday</v>
      </c>
      <c r="D38" s="7" t="str">
        <f t="shared" si="1"/>
        <v>no</v>
      </c>
      <c r="E38" s="7">
        <f t="shared" si="5"/>
        <v>4</v>
      </c>
      <c r="F38" s="7">
        <f t="shared" si="6"/>
        <v>4</v>
      </c>
      <c r="G38" s="7">
        <f t="shared" si="2"/>
        <v>4</v>
      </c>
      <c r="H38" s="2"/>
      <c r="I38" s="11" t="str">
        <f t="shared" si="7"/>
        <v/>
      </c>
      <c r="J38" s="4" t="str">
        <f t="shared" si="8"/>
        <v/>
      </c>
      <c r="K38" s="5"/>
      <c r="L38" s="177"/>
      <c r="M38" s="18"/>
      <c r="N38" s="58" t="str">
        <f t="shared" si="3"/>
        <v/>
      </c>
    </row>
    <row r="39" spans="1:14" ht="12.95">
      <c r="A39" s="10">
        <f t="shared" si="4"/>
        <v>43446</v>
      </c>
      <c r="B39" s="7">
        <f t="shared" si="0"/>
        <v>3</v>
      </c>
      <c r="C39" s="7" t="str">
        <f t="shared" si="9"/>
        <v>Wednesday</v>
      </c>
      <c r="D39" s="7" t="str">
        <f t="shared" si="1"/>
        <v>no</v>
      </c>
      <c r="E39" s="7">
        <f t="shared" si="5"/>
        <v>4</v>
      </c>
      <c r="F39" s="7">
        <f t="shared" si="6"/>
        <v>1</v>
      </c>
      <c r="G39" s="7">
        <f t="shared" si="2"/>
        <v>1</v>
      </c>
      <c r="H39" s="2"/>
      <c r="I39" s="11">
        <f t="shared" si="7"/>
        <v>43446</v>
      </c>
      <c r="J39" s="4" t="str">
        <f t="shared" si="8"/>
        <v>Wednesday</v>
      </c>
      <c r="K39" s="5" t="str">
        <f>IF(AND(B39&lt;6,F39&lt;3),"am",IF(B39&lt;6,"pm",""))</f>
        <v>am</v>
      </c>
      <c r="L39" s="124"/>
      <c r="M39" s="18"/>
      <c r="N39" s="58" t="str">
        <f t="shared" si="3"/>
        <v/>
      </c>
    </row>
    <row r="40" spans="1:14" ht="12.95">
      <c r="A40" s="10">
        <f t="shared" si="4"/>
        <v>43446</v>
      </c>
      <c r="B40" s="7">
        <f t="shared" si="0"/>
        <v>3</v>
      </c>
      <c r="C40" s="7" t="str">
        <f t="shared" si="9"/>
        <v>Wednesday</v>
      </c>
      <c r="D40" s="7" t="str">
        <f t="shared" si="1"/>
        <v>no</v>
      </c>
      <c r="E40" s="7">
        <f t="shared" si="5"/>
        <v>4</v>
      </c>
      <c r="F40" s="7">
        <f t="shared" si="6"/>
        <v>2</v>
      </c>
      <c r="G40" s="7">
        <f t="shared" si="2"/>
        <v>2</v>
      </c>
      <c r="H40" s="2"/>
      <c r="I40" s="11" t="str">
        <f t="shared" si="7"/>
        <v/>
      </c>
      <c r="J40" s="4" t="str">
        <f t="shared" si="8"/>
        <v/>
      </c>
      <c r="K40" s="5"/>
      <c r="L40" s="177"/>
      <c r="M40" s="18"/>
      <c r="N40" s="58" t="str">
        <f t="shared" si="3"/>
        <v/>
      </c>
    </row>
    <row r="41" spans="1:14" ht="12.95">
      <c r="A41" s="10">
        <f t="shared" si="4"/>
        <v>43446</v>
      </c>
      <c r="B41" s="7">
        <f t="shared" si="0"/>
        <v>3</v>
      </c>
      <c r="C41" s="7" t="str">
        <f t="shared" si="9"/>
        <v>Wednesday</v>
      </c>
      <c r="D41" s="7" t="str">
        <f t="shared" si="1"/>
        <v>no</v>
      </c>
      <c r="E41" s="7">
        <f t="shared" si="5"/>
        <v>4</v>
      </c>
      <c r="F41" s="7">
        <f t="shared" si="6"/>
        <v>3</v>
      </c>
      <c r="G41" s="7">
        <f t="shared" si="2"/>
        <v>3</v>
      </c>
      <c r="H41" s="2"/>
      <c r="I41" s="11" t="str">
        <f t="shared" si="7"/>
        <v/>
      </c>
      <c r="J41" s="4" t="str">
        <f t="shared" si="8"/>
        <v/>
      </c>
      <c r="K41" s="5" t="str">
        <f>IF(AND(B41&lt;6,F41&lt;3),"am",IF(B41&lt;6,"pm",""))</f>
        <v>pm</v>
      </c>
      <c r="L41" s="17"/>
      <c r="M41" s="18"/>
      <c r="N41" s="58" t="str">
        <f t="shared" si="3"/>
        <v/>
      </c>
    </row>
    <row r="42" spans="1:14" ht="12.95">
      <c r="A42" s="10">
        <f t="shared" si="4"/>
        <v>43446</v>
      </c>
      <c r="B42" s="7">
        <f t="shared" si="0"/>
        <v>3</v>
      </c>
      <c r="C42" s="7" t="str">
        <f t="shared" si="9"/>
        <v>Wednesday</v>
      </c>
      <c r="D42" s="7" t="str">
        <f t="shared" si="1"/>
        <v>no</v>
      </c>
      <c r="E42" s="7">
        <f t="shared" si="5"/>
        <v>4</v>
      </c>
      <c r="F42" s="7">
        <f t="shared" si="6"/>
        <v>4</v>
      </c>
      <c r="G42" s="7">
        <f t="shared" si="2"/>
        <v>4</v>
      </c>
      <c r="H42" s="2"/>
      <c r="I42" s="11" t="str">
        <f t="shared" si="7"/>
        <v/>
      </c>
      <c r="J42" s="4" t="str">
        <f t="shared" si="8"/>
        <v/>
      </c>
      <c r="K42" s="5"/>
      <c r="L42" s="177"/>
      <c r="M42" s="18"/>
      <c r="N42" s="58" t="str">
        <f t="shared" si="3"/>
        <v/>
      </c>
    </row>
    <row r="43" spans="1:14" ht="12.95">
      <c r="A43" s="10">
        <f t="shared" si="4"/>
        <v>43447</v>
      </c>
      <c r="B43" s="7">
        <f t="shared" si="0"/>
        <v>4</v>
      </c>
      <c r="C43" s="7" t="str">
        <f t="shared" si="9"/>
        <v>Thursday</v>
      </c>
      <c r="D43" s="7" t="str">
        <f t="shared" si="1"/>
        <v>no</v>
      </c>
      <c r="E43" s="7">
        <f t="shared" si="5"/>
        <v>4</v>
      </c>
      <c r="F43" s="7">
        <f t="shared" si="6"/>
        <v>1</v>
      </c>
      <c r="G43" s="7">
        <f t="shared" si="2"/>
        <v>1</v>
      </c>
      <c r="H43" s="2"/>
      <c r="I43" s="11">
        <f t="shared" si="7"/>
        <v>43447</v>
      </c>
      <c r="J43" s="4" t="str">
        <f t="shared" si="8"/>
        <v>Thursday</v>
      </c>
      <c r="K43" s="5" t="str">
        <f>IF(AND(B43&lt;6,F43&lt;3),"am",IF(B43&lt;6,"pm",""))</f>
        <v>am</v>
      </c>
      <c r="L43" s="124"/>
      <c r="M43" s="18"/>
      <c r="N43" s="58" t="str">
        <f t="shared" si="3"/>
        <v/>
      </c>
    </row>
    <row r="44" spans="1:14" ht="12.95">
      <c r="A44" s="10">
        <f t="shared" si="4"/>
        <v>43447</v>
      </c>
      <c r="B44" s="7">
        <f t="shared" si="0"/>
        <v>4</v>
      </c>
      <c r="C44" s="7" t="str">
        <f t="shared" si="9"/>
        <v>Thursday</v>
      </c>
      <c r="D44" s="7" t="str">
        <f t="shared" si="1"/>
        <v>no</v>
      </c>
      <c r="E44" s="7">
        <f t="shared" si="5"/>
        <v>4</v>
      </c>
      <c r="F44" s="7">
        <f t="shared" si="6"/>
        <v>2</v>
      </c>
      <c r="G44" s="7">
        <f t="shared" si="2"/>
        <v>2</v>
      </c>
      <c r="H44" s="2"/>
      <c r="I44" s="11" t="str">
        <f t="shared" si="7"/>
        <v/>
      </c>
      <c r="J44" s="4" t="str">
        <f t="shared" si="8"/>
        <v/>
      </c>
      <c r="K44" s="5"/>
      <c r="L44" s="17"/>
      <c r="M44" s="18"/>
      <c r="N44" s="58" t="str">
        <f t="shared" si="3"/>
        <v/>
      </c>
    </row>
    <row r="45" spans="1:14" ht="12.95">
      <c r="A45" s="10">
        <f t="shared" si="4"/>
        <v>43447</v>
      </c>
      <c r="B45" s="7">
        <f t="shared" si="0"/>
        <v>4</v>
      </c>
      <c r="C45" s="7" t="str">
        <f t="shared" si="9"/>
        <v>Thursday</v>
      </c>
      <c r="D45" s="7" t="str">
        <f t="shared" si="1"/>
        <v>no</v>
      </c>
      <c r="E45" s="7">
        <f t="shared" si="5"/>
        <v>4</v>
      </c>
      <c r="F45" s="7">
        <f t="shared" si="6"/>
        <v>3</v>
      </c>
      <c r="G45" s="7">
        <f t="shared" si="2"/>
        <v>3</v>
      </c>
      <c r="H45" s="2"/>
      <c r="I45" s="11" t="str">
        <f t="shared" si="7"/>
        <v/>
      </c>
      <c r="J45" s="4" t="str">
        <f t="shared" si="8"/>
        <v/>
      </c>
      <c r="K45" s="5" t="str">
        <f>IF(AND(B45&lt;6,F45&lt;3),"am",IF(B45&lt;6,"pm",""))</f>
        <v>pm</v>
      </c>
      <c r="L45" s="17"/>
      <c r="M45" s="18"/>
      <c r="N45" s="58" t="str">
        <f t="shared" si="3"/>
        <v/>
      </c>
    </row>
    <row r="46" spans="1:14" ht="12.95">
      <c r="A46" s="10">
        <f t="shared" si="4"/>
        <v>43447</v>
      </c>
      <c r="B46" s="7">
        <f t="shared" si="0"/>
        <v>4</v>
      </c>
      <c r="C46" s="7" t="str">
        <f t="shared" si="9"/>
        <v>Thursday</v>
      </c>
      <c r="D46" s="7" t="str">
        <f t="shared" si="1"/>
        <v>no</v>
      </c>
      <c r="E46" s="7">
        <f t="shared" si="5"/>
        <v>4</v>
      </c>
      <c r="F46" s="7">
        <f t="shared" si="6"/>
        <v>4</v>
      </c>
      <c r="G46" s="7">
        <f t="shared" si="2"/>
        <v>4</v>
      </c>
      <c r="H46" s="2"/>
      <c r="I46" s="11" t="str">
        <f t="shared" si="7"/>
        <v/>
      </c>
      <c r="J46" s="4" t="str">
        <f t="shared" si="8"/>
        <v/>
      </c>
      <c r="K46" s="5"/>
      <c r="L46" s="177"/>
      <c r="M46" s="18"/>
      <c r="N46" s="58" t="str">
        <f t="shared" si="3"/>
        <v/>
      </c>
    </row>
    <row r="47" spans="1:14" ht="12.95">
      <c r="A47" s="10">
        <f t="shared" si="4"/>
        <v>43448</v>
      </c>
      <c r="B47" s="7">
        <f t="shared" si="0"/>
        <v>5</v>
      </c>
      <c r="C47" s="7" t="str">
        <f t="shared" si="9"/>
        <v>Friday</v>
      </c>
      <c r="D47" s="7" t="str">
        <f t="shared" si="1"/>
        <v>no</v>
      </c>
      <c r="E47" s="7">
        <f t="shared" si="5"/>
        <v>4</v>
      </c>
      <c r="F47" s="7">
        <f t="shared" si="6"/>
        <v>1</v>
      </c>
      <c r="G47" s="7">
        <f t="shared" si="2"/>
        <v>1</v>
      </c>
      <c r="H47" s="2"/>
      <c r="I47" s="11">
        <f t="shared" si="7"/>
        <v>43448</v>
      </c>
      <c r="J47" s="4" t="str">
        <f t="shared" si="8"/>
        <v>Friday</v>
      </c>
      <c r="K47" s="5" t="str">
        <f>IF(AND(B47&lt;6,F47&lt;3),"am",IF(B47&lt;6,"pm",""))</f>
        <v>am</v>
      </c>
      <c r="L47" s="17"/>
      <c r="M47" s="18"/>
      <c r="N47" s="58" t="str">
        <f t="shared" si="3"/>
        <v/>
      </c>
    </row>
    <row r="48" spans="1:14" ht="12.95">
      <c r="A48" s="10">
        <f t="shared" si="4"/>
        <v>43448</v>
      </c>
      <c r="B48" s="7">
        <f t="shared" si="0"/>
        <v>5</v>
      </c>
      <c r="C48" s="7" t="str">
        <f t="shared" si="9"/>
        <v>Friday</v>
      </c>
      <c r="D48" s="7" t="str">
        <f t="shared" si="1"/>
        <v>no</v>
      </c>
      <c r="E48" s="7">
        <f t="shared" si="5"/>
        <v>4</v>
      </c>
      <c r="F48" s="7">
        <f t="shared" si="6"/>
        <v>2</v>
      </c>
      <c r="G48" s="7">
        <f t="shared" si="2"/>
        <v>2</v>
      </c>
      <c r="H48" s="2"/>
      <c r="I48" s="11" t="str">
        <f t="shared" si="7"/>
        <v/>
      </c>
      <c r="J48" s="4" t="str">
        <f t="shared" si="8"/>
        <v/>
      </c>
      <c r="K48" s="5"/>
      <c r="L48" s="177"/>
      <c r="M48" s="18"/>
      <c r="N48" s="58" t="str">
        <f t="shared" si="3"/>
        <v/>
      </c>
    </row>
    <row r="49" spans="1:14" ht="12.95">
      <c r="A49" s="10">
        <f t="shared" si="4"/>
        <v>43448</v>
      </c>
      <c r="B49" s="7">
        <f t="shared" si="0"/>
        <v>5</v>
      </c>
      <c r="C49" s="7" t="str">
        <f t="shared" si="9"/>
        <v>Friday</v>
      </c>
      <c r="D49" s="7" t="str">
        <f t="shared" si="1"/>
        <v>no</v>
      </c>
      <c r="E49" s="7">
        <f t="shared" si="5"/>
        <v>4</v>
      </c>
      <c r="F49" s="7">
        <f t="shared" si="6"/>
        <v>3</v>
      </c>
      <c r="G49" s="7">
        <f t="shared" si="2"/>
        <v>3</v>
      </c>
      <c r="H49" s="2"/>
      <c r="I49" s="11" t="str">
        <f t="shared" si="7"/>
        <v/>
      </c>
      <c r="J49" s="4" t="str">
        <f t="shared" si="8"/>
        <v/>
      </c>
      <c r="K49" s="5"/>
      <c r="L49" s="17"/>
      <c r="M49" s="18"/>
      <c r="N49" s="58" t="str">
        <f t="shared" si="3"/>
        <v/>
      </c>
    </row>
    <row r="50" spans="1:14" ht="12.95">
      <c r="A50" s="10">
        <f t="shared" si="4"/>
        <v>43448</v>
      </c>
      <c r="B50" s="7">
        <f t="shared" si="0"/>
        <v>5</v>
      </c>
      <c r="C50" s="7" t="str">
        <f t="shared" si="9"/>
        <v>Friday</v>
      </c>
      <c r="D50" s="7" t="str">
        <f t="shared" si="1"/>
        <v>no</v>
      </c>
      <c r="E50" s="7">
        <f t="shared" si="5"/>
        <v>4</v>
      </c>
      <c r="F50" s="7">
        <f t="shared" si="6"/>
        <v>4</v>
      </c>
      <c r="G50" s="7">
        <f t="shared" si="2"/>
        <v>4</v>
      </c>
      <c r="H50" s="2"/>
      <c r="I50" s="11" t="str">
        <f t="shared" si="7"/>
        <v/>
      </c>
      <c r="J50" s="4" t="str">
        <f t="shared" si="8"/>
        <v/>
      </c>
      <c r="K50" s="5" t="str">
        <f>IF(AND(B50&lt;6,F50&lt;3),"am",IF(B50&lt;6,"pm",""))</f>
        <v>pm</v>
      </c>
      <c r="L50" s="177"/>
      <c r="M50" s="18"/>
      <c r="N50" s="58" t="str">
        <f t="shared" si="3"/>
        <v/>
      </c>
    </row>
    <row r="51" spans="1:14" ht="12.95">
      <c r="A51" s="10">
        <f t="shared" si="4"/>
        <v>43449</v>
      </c>
      <c r="B51" s="7">
        <f t="shared" si="0"/>
        <v>6</v>
      </c>
      <c r="C51" s="7" t="str">
        <f t="shared" si="9"/>
        <v>Saturday</v>
      </c>
      <c r="D51" s="7" t="str">
        <f t="shared" si="1"/>
        <v>no</v>
      </c>
      <c r="E51" s="7">
        <f t="shared" si="5"/>
        <v>1</v>
      </c>
      <c r="F51" s="7">
        <f t="shared" si="6"/>
        <v>1</v>
      </c>
      <c r="G51" s="7">
        <f t="shared" si="2"/>
        <v>4</v>
      </c>
      <c r="H51" s="2"/>
      <c r="I51" s="11">
        <f t="shared" si="7"/>
        <v>43449</v>
      </c>
      <c r="J51" s="4" t="str">
        <f t="shared" si="8"/>
        <v>Saturday</v>
      </c>
      <c r="K51" s="5"/>
      <c r="L51" s="177"/>
      <c r="M51" s="18"/>
      <c r="N51" s="58" t="str">
        <f t="shared" si="3"/>
        <v/>
      </c>
    </row>
    <row r="52" spans="1:14" ht="12.95">
      <c r="A52" s="10">
        <f t="shared" si="4"/>
        <v>43450</v>
      </c>
      <c r="B52" s="7">
        <f t="shared" si="0"/>
        <v>7</v>
      </c>
      <c r="C52" s="7" t="str">
        <f t="shared" si="9"/>
        <v>Sunday</v>
      </c>
      <c r="D52" s="7" t="str">
        <f t="shared" si="1"/>
        <v>no</v>
      </c>
      <c r="E52" s="7">
        <f t="shared" si="5"/>
        <v>2</v>
      </c>
      <c r="F52" s="7">
        <f t="shared" si="6"/>
        <v>1</v>
      </c>
      <c r="G52" s="7">
        <f t="shared" si="2"/>
        <v>4</v>
      </c>
      <c r="H52" s="2"/>
      <c r="I52" s="11">
        <f t="shared" si="7"/>
        <v>43450</v>
      </c>
      <c r="J52" s="4" t="str">
        <f t="shared" si="8"/>
        <v>Sunday</v>
      </c>
      <c r="K52" s="5" t="str">
        <f>IF(AND(B52&lt;6,F52&lt;3),"am",IF(B52&lt;6,"pm",""))</f>
        <v/>
      </c>
      <c r="L52" s="177"/>
      <c r="M52" s="18"/>
      <c r="N52" s="58" t="str">
        <f t="shared" si="3"/>
        <v/>
      </c>
    </row>
    <row r="53" spans="1:14" ht="12.95">
      <c r="A53" s="10">
        <f t="shared" si="4"/>
        <v>43450</v>
      </c>
      <c r="B53" s="7">
        <f t="shared" si="0"/>
        <v>7</v>
      </c>
      <c r="C53" s="7" t="str">
        <f t="shared" si="9"/>
        <v>Sunday</v>
      </c>
      <c r="D53" s="7" t="str">
        <f t="shared" si="1"/>
        <v>yes</v>
      </c>
      <c r="E53" s="7">
        <f t="shared" si="5"/>
        <v>2</v>
      </c>
      <c r="F53" s="7">
        <f t="shared" si="6"/>
        <v>2</v>
      </c>
      <c r="G53" s="7" t="str">
        <f t="shared" si="2"/>
        <v/>
      </c>
      <c r="H53" s="2"/>
      <c r="I53" s="11" t="str">
        <f t="shared" si="7"/>
        <v/>
      </c>
      <c r="J53" s="4" t="str">
        <f t="shared" si="8"/>
        <v/>
      </c>
      <c r="K53" s="5"/>
      <c r="L53" s="17"/>
      <c r="M53" s="18"/>
      <c r="N53" s="58" t="str">
        <f t="shared" si="3"/>
        <v/>
      </c>
    </row>
    <row r="54" spans="1:14" ht="12.95">
      <c r="A54" s="10">
        <f t="shared" si="4"/>
        <v>43451</v>
      </c>
      <c r="B54" s="7">
        <f t="shared" si="0"/>
        <v>1</v>
      </c>
      <c r="C54" s="7" t="str">
        <f t="shared" si="9"/>
        <v>Monday</v>
      </c>
      <c r="D54" s="7" t="str">
        <f t="shared" si="1"/>
        <v>no</v>
      </c>
      <c r="E54" s="7">
        <f t="shared" si="5"/>
        <v>4</v>
      </c>
      <c r="F54" s="7">
        <f t="shared" si="6"/>
        <v>1</v>
      </c>
      <c r="G54" s="7">
        <f t="shared" si="2"/>
        <v>1</v>
      </c>
      <c r="H54" s="2"/>
      <c r="I54" s="11">
        <f t="shared" si="7"/>
        <v>43451</v>
      </c>
      <c r="J54" s="4" t="str">
        <f t="shared" si="8"/>
        <v>Monday</v>
      </c>
      <c r="K54" s="5" t="str">
        <f>IF(AND(B54&lt;6,F54&lt;3),"am",IF(B54&lt;6,"pm",""))</f>
        <v>am</v>
      </c>
      <c r="L54" s="17"/>
      <c r="M54" s="18"/>
      <c r="N54" s="58" t="str">
        <f t="shared" si="3"/>
        <v/>
      </c>
    </row>
    <row r="55" spans="1:14" ht="12.95">
      <c r="A55" s="10">
        <f t="shared" si="4"/>
        <v>43451</v>
      </c>
      <c r="B55" s="7">
        <f t="shared" si="0"/>
        <v>1</v>
      </c>
      <c r="C55" s="7" t="str">
        <f t="shared" si="9"/>
        <v>Monday</v>
      </c>
      <c r="D55" s="7" t="str">
        <f t="shared" si="1"/>
        <v>no</v>
      </c>
      <c r="E55" s="7">
        <f t="shared" si="5"/>
        <v>4</v>
      </c>
      <c r="F55" s="7">
        <f t="shared" si="6"/>
        <v>2</v>
      </c>
      <c r="G55" s="7">
        <f t="shared" si="2"/>
        <v>2</v>
      </c>
      <c r="H55" s="2"/>
      <c r="I55" s="11" t="str">
        <f t="shared" si="7"/>
        <v/>
      </c>
      <c r="J55" s="4" t="str">
        <f t="shared" si="8"/>
        <v/>
      </c>
      <c r="K55" s="5"/>
      <c r="L55" s="17"/>
      <c r="M55" s="18"/>
      <c r="N55" s="58" t="str">
        <f t="shared" si="3"/>
        <v/>
      </c>
    </row>
    <row r="56" spans="1:14" ht="12.95">
      <c r="A56" s="10">
        <f t="shared" si="4"/>
        <v>43451</v>
      </c>
      <c r="B56" s="7">
        <f t="shared" si="0"/>
        <v>1</v>
      </c>
      <c r="C56" s="7" t="str">
        <f t="shared" si="9"/>
        <v>Monday</v>
      </c>
      <c r="D56" s="7" t="str">
        <f t="shared" si="1"/>
        <v>no</v>
      </c>
      <c r="E56" s="7">
        <f t="shared" si="5"/>
        <v>4</v>
      </c>
      <c r="F56" s="7">
        <f t="shared" si="6"/>
        <v>3</v>
      </c>
      <c r="G56" s="7">
        <f t="shared" si="2"/>
        <v>3</v>
      </c>
      <c r="H56" s="2"/>
      <c r="I56" s="11" t="str">
        <f t="shared" si="7"/>
        <v/>
      </c>
      <c r="J56" s="4" t="str">
        <f t="shared" si="8"/>
        <v/>
      </c>
      <c r="K56" s="5" t="str">
        <f>IF(AND(B56&lt;6,F56&lt;3),"am",IF(B56&lt;6,"pm",""))</f>
        <v>pm</v>
      </c>
      <c r="L56" s="177"/>
      <c r="M56" s="18"/>
      <c r="N56" s="58" t="str">
        <f t="shared" si="3"/>
        <v/>
      </c>
    </row>
    <row r="57" spans="1:14" ht="12.95">
      <c r="A57" s="10">
        <f t="shared" si="4"/>
        <v>43451</v>
      </c>
      <c r="B57" s="7">
        <f t="shared" si="0"/>
        <v>1</v>
      </c>
      <c r="C57" s="7" t="str">
        <f t="shared" si="9"/>
        <v>Monday</v>
      </c>
      <c r="D57" s="7" t="str">
        <f t="shared" si="1"/>
        <v>no</v>
      </c>
      <c r="E57" s="7">
        <f t="shared" si="5"/>
        <v>4</v>
      </c>
      <c r="F57" s="7">
        <f t="shared" si="6"/>
        <v>4</v>
      </c>
      <c r="G57" s="7">
        <f t="shared" si="2"/>
        <v>4</v>
      </c>
      <c r="H57" s="2"/>
      <c r="I57" s="11" t="str">
        <f t="shared" si="7"/>
        <v/>
      </c>
      <c r="J57" s="4" t="str">
        <f t="shared" si="8"/>
        <v/>
      </c>
      <c r="K57" s="5"/>
      <c r="L57" s="17"/>
      <c r="M57" s="18"/>
      <c r="N57" s="58" t="str">
        <f t="shared" si="3"/>
        <v/>
      </c>
    </row>
    <row r="58" spans="1:14" ht="12.95">
      <c r="A58" s="10">
        <f t="shared" si="4"/>
        <v>43452</v>
      </c>
      <c r="B58" s="7">
        <f t="shared" si="0"/>
        <v>2</v>
      </c>
      <c r="C58" s="7" t="str">
        <f t="shared" si="9"/>
        <v>Tuesday</v>
      </c>
      <c r="D58" s="7" t="str">
        <f t="shared" si="1"/>
        <v>no</v>
      </c>
      <c r="E58" s="7">
        <f t="shared" si="5"/>
        <v>4</v>
      </c>
      <c r="F58" s="7">
        <f t="shared" si="6"/>
        <v>1</v>
      </c>
      <c r="G58" s="7">
        <f t="shared" si="2"/>
        <v>1</v>
      </c>
      <c r="H58" s="2"/>
      <c r="I58" s="11">
        <f t="shared" si="7"/>
        <v>43452</v>
      </c>
      <c r="J58" s="4" t="str">
        <f t="shared" si="8"/>
        <v>Tuesday</v>
      </c>
      <c r="K58" s="5" t="str">
        <f>IF(AND(B58&lt;6,F58&lt;3),"am",IF(B58&lt;6,"pm",""))</f>
        <v>am</v>
      </c>
      <c r="L58" s="17"/>
      <c r="M58" s="18"/>
      <c r="N58" s="58" t="str">
        <f t="shared" si="3"/>
        <v/>
      </c>
    </row>
    <row r="59" spans="1:14" ht="12.95">
      <c r="A59" s="10">
        <f t="shared" si="4"/>
        <v>43452</v>
      </c>
      <c r="B59" s="7">
        <f t="shared" si="0"/>
        <v>2</v>
      </c>
      <c r="C59" s="7" t="str">
        <f t="shared" si="9"/>
        <v>Tuesday</v>
      </c>
      <c r="D59" s="7" t="str">
        <f t="shared" si="1"/>
        <v>no</v>
      </c>
      <c r="E59" s="7">
        <f t="shared" si="5"/>
        <v>4</v>
      </c>
      <c r="F59" s="7">
        <f t="shared" si="6"/>
        <v>2</v>
      </c>
      <c r="G59" s="7">
        <f t="shared" si="2"/>
        <v>2</v>
      </c>
      <c r="H59" s="2"/>
      <c r="I59" s="11" t="str">
        <f t="shared" si="7"/>
        <v/>
      </c>
      <c r="J59" s="4" t="str">
        <f t="shared" si="8"/>
        <v/>
      </c>
      <c r="K59" s="5"/>
      <c r="L59" s="17"/>
      <c r="M59" s="18"/>
      <c r="N59" s="58" t="str">
        <f t="shared" si="3"/>
        <v/>
      </c>
    </row>
    <row r="60" spans="1:14" ht="12.95">
      <c r="A60" s="10">
        <f t="shared" si="4"/>
        <v>43452</v>
      </c>
      <c r="B60" s="7">
        <f t="shared" si="0"/>
        <v>2</v>
      </c>
      <c r="C60" s="7" t="str">
        <f t="shared" si="9"/>
        <v>Tuesday</v>
      </c>
      <c r="D60" s="7" t="str">
        <f t="shared" si="1"/>
        <v>no</v>
      </c>
      <c r="E60" s="7">
        <f t="shared" si="5"/>
        <v>4</v>
      </c>
      <c r="F60" s="7">
        <f t="shared" si="6"/>
        <v>3</v>
      </c>
      <c r="G60" s="7">
        <f t="shared" si="2"/>
        <v>3</v>
      </c>
      <c r="H60" s="2"/>
      <c r="I60" s="11" t="str">
        <f t="shared" si="7"/>
        <v/>
      </c>
      <c r="J60" s="4" t="str">
        <f t="shared" si="8"/>
        <v/>
      </c>
      <c r="K60" s="5" t="str">
        <f>IF(AND(B60&lt;6,F60&lt;3),"am",IF(B60&lt;6,"pm",""))</f>
        <v>pm</v>
      </c>
      <c r="L60" s="17"/>
      <c r="M60" s="18"/>
      <c r="N60" s="58" t="str">
        <f t="shared" si="3"/>
        <v/>
      </c>
    </row>
    <row r="61" spans="1:14" ht="12.95">
      <c r="A61" s="10">
        <f t="shared" si="4"/>
        <v>43452</v>
      </c>
      <c r="B61" s="7">
        <f t="shared" si="0"/>
        <v>2</v>
      </c>
      <c r="C61" s="7" t="str">
        <f t="shared" si="9"/>
        <v>Tuesday</v>
      </c>
      <c r="D61" s="7" t="str">
        <f t="shared" si="1"/>
        <v>no</v>
      </c>
      <c r="E61" s="7">
        <f t="shared" si="5"/>
        <v>4</v>
      </c>
      <c r="F61" s="7">
        <f t="shared" si="6"/>
        <v>4</v>
      </c>
      <c r="G61" s="7">
        <f t="shared" si="2"/>
        <v>4</v>
      </c>
      <c r="H61" s="2"/>
      <c r="I61" s="11" t="str">
        <f t="shared" si="7"/>
        <v/>
      </c>
      <c r="J61" s="4" t="str">
        <f t="shared" si="8"/>
        <v/>
      </c>
      <c r="K61" s="5"/>
      <c r="L61" s="179"/>
      <c r="M61" s="18"/>
      <c r="N61" s="58" t="str">
        <f t="shared" si="3"/>
        <v/>
      </c>
    </row>
    <row r="62" spans="1:14" ht="12.95">
      <c r="A62" s="10">
        <f t="shared" si="4"/>
        <v>43453</v>
      </c>
      <c r="B62" s="7">
        <f t="shared" si="0"/>
        <v>3</v>
      </c>
      <c r="C62" s="7" t="str">
        <f t="shared" si="9"/>
        <v>Wednesday</v>
      </c>
      <c r="D62" s="7" t="str">
        <f t="shared" si="1"/>
        <v>no</v>
      </c>
      <c r="E62" s="7">
        <f t="shared" si="5"/>
        <v>4</v>
      </c>
      <c r="F62" s="7">
        <f t="shared" si="6"/>
        <v>1</v>
      </c>
      <c r="G62" s="7">
        <f t="shared" si="2"/>
        <v>1</v>
      </c>
      <c r="H62" s="2"/>
      <c r="I62" s="11">
        <f t="shared" si="7"/>
        <v>43453</v>
      </c>
      <c r="J62" s="4" t="str">
        <f t="shared" si="8"/>
        <v>Wednesday</v>
      </c>
      <c r="K62" s="5" t="str">
        <f>IF(AND(B62&lt;6,F62&lt;3),"am",IF(B62&lt;6,"pm",""))</f>
        <v>am</v>
      </c>
      <c r="L62" s="17"/>
      <c r="M62" s="18"/>
      <c r="N62" s="58" t="str">
        <f t="shared" si="3"/>
        <v/>
      </c>
    </row>
    <row r="63" spans="1:14" ht="12.95">
      <c r="A63" s="10">
        <f t="shared" si="4"/>
        <v>43453</v>
      </c>
      <c r="B63" s="7">
        <f t="shared" si="0"/>
        <v>3</v>
      </c>
      <c r="C63" s="7" t="str">
        <f t="shared" si="9"/>
        <v>Wednesday</v>
      </c>
      <c r="D63" s="7" t="str">
        <f t="shared" si="1"/>
        <v>no</v>
      </c>
      <c r="E63" s="7">
        <f t="shared" si="5"/>
        <v>4</v>
      </c>
      <c r="F63" s="7">
        <f t="shared" si="6"/>
        <v>2</v>
      </c>
      <c r="G63" s="7">
        <f t="shared" si="2"/>
        <v>2</v>
      </c>
      <c r="H63" s="2"/>
      <c r="I63" s="11" t="str">
        <f t="shared" si="7"/>
        <v/>
      </c>
      <c r="J63" s="4" t="str">
        <f t="shared" si="8"/>
        <v/>
      </c>
      <c r="K63" s="5"/>
      <c r="L63" s="177"/>
      <c r="M63" s="18"/>
      <c r="N63" s="58" t="str">
        <f t="shared" si="3"/>
        <v/>
      </c>
    </row>
    <row r="64" spans="1:14" ht="12.95">
      <c r="A64" s="10">
        <f t="shared" si="4"/>
        <v>43453</v>
      </c>
      <c r="B64" s="7">
        <f t="shared" si="0"/>
        <v>3</v>
      </c>
      <c r="C64" s="7" t="str">
        <f t="shared" si="9"/>
        <v>Wednesday</v>
      </c>
      <c r="D64" s="7" t="str">
        <f t="shared" si="1"/>
        <v>no</v>
      </c>
      <c r="E64" s="7">
        <f t="shared" si="5"/>
        <v>4</v>
      </c>
      <c r="F64" s="7">
        <f t="shared" si="6"/>
        <v>3</v>
      </c>
      <c r="G64" s="7">
        <f t="shared" si="2"/>
        <v>3</v>
      </c>
      <c r="H64" s="2"/>
      <c r="I64" s="11" t="str">
        <f t="shared" si="7"/>
        <v/>
      </c>
      <c r="J64" s="4" t="str">
        <f t="shared" si="8"/>
        <v/>
      </c>
      <c r="K64" s="5" t="str">
        <f>IF(AND(B64&lt;6,F64&lt;3),"am",IF(B64&lt;6,"pm",""))</f>
        <v>pm</v>
      </c>
      <c r="L64" s="17"/>
      <c r="M64" s="18"/>
      <c r="N64" s="58" t="str">
        <f t="shared" si="3"/>
        <v/>
      </c>
    </row>
    <row r="65" spans="1:14" ht="12.95">
      <c r="A65" s="10">
        <f t="shared" si="4"/>
        <v>43453</v>
      </c>
      <c r="B65" s="7">
        <f t="shared" si="0"/>
        <v>3</v>
      </c>
      <c r="C65" s="7" t="str">
        <f t="shared" si="9"/>
        <v>Wednesday</v>
      </c>
      <c r="D65" s="7" t="str">
        <f t="shared" si="1"/>
        <v>no</v>
      </c>
      <c r="E65" s="7">
        <f t="shared" si="5"/>
        <v>4</v>
      </c>
      <c r="F65" s="7">
        <f t="shared" si="6"/>
        <v>4</v>
      </c>
      <c r="G65" s="7">
        <f t="shared" si="2"/>
        <v>4</v>
      </c>
      <c r="H65" s="2"/>
      <c r="I65" s="11" t="str">
        <f t="shared" si="7"/>
        <v/>
      </c>
      <c r="J65" s="4" t="str">
        <f t="shared" si="8"/>
        <v/>
      </c>
      <c r="K65" s="5"/>
      <c r="L65" s="177"/>
      <c r="M65" s="18"/>
      <c r="N65" s="58" t="str">
        <f t="shared" si="3"/>
        <v/>
      </c>
    </row>
    <row r="66" spans="1:14" ht="12.95">
      <c r="A66" s="10">
        <f t="shared" si="4"/>
        <v>43454</v>
      </c>
      <c r="B66" s="7">
        <f t="shared" si="0"/>
        <v>4</v>
      </c>
      <c r="C66" s="7" t="str">
        <f t="shared" si="9"/>
        <v>Thursday</v>
      </c>
      <c r="D66" s="7" t="str">
        <f t="shared" si="1"/>
        <v>no</v>
      </c>
      <c r="E66" s="7">
        <f t="shared" si="5"/>
        <v>4</v>
      </c>
      <c r="F66" s="7">
        <f t="shared" si="6"/>
        <v>1</v>
      </c>
      <c r="G66" s="7">
        <f t="shared" si="2"/>
        <v>1</v>
      </c>
      <c r="H66" s="2"/>
      <c r="I66" s="11">
        <f t="shared" si="7"/>
        <v>43454</v>
      </c>
      <c r="J66" s="4" t="str">
        <f t="shared" si="8"/>
        <v>Thursday</v>
      </c>
      <c r="K66" s="5" t="str">
        <f>IF(AND(B66&lt;6,F66&lt;3),"am",IF(B66&lt;6,"pm",""))</f>
        <v>am</v>
      </c>
      <c r="L66" s="124"/>
      <c r="M66" s="18"/>
      <c r="N66" s="58" t="str">
        <f t="shared" si="3"/>
        <v/>
      </c>
    </row>
    <row r="67" spans="1:14" ht="12.95">
      <c r="A67" s="10">
        <f t="shared" si="4"/>
        <v>43454</v>
      </c>
      <c r="B67" s="7">
        <f t="shared" si="0"/>
        <v>4</v>
      </c>
      <c r="C67" s="7" t="str">
        <f t="shared" si="9"/>
        <v>Thursday</v>
      </c>
      <c r="D67" s="7" t="str">
        <f t="shared" si="1"/>
        <v>no</v>
      </c>
      <c r="E67" s="7">
        <f t="shared" si="5"/>
        <v>4</v>
      </c>
      <c r="F67" s="7">
        <f t="shared" si="6"/>
        <v>2</v>
      </c>
      <c r="G67" s="7">
        <f t="shared" si="2"/>
        <v>2</v>
      </c>
      <c r="H67" s="2"/>
      <c r="I67" s="11" t="str">
        <f t="shared" si="7"/>
        <v/>
      </c>
      <c r="J67" s="4" t="str">
        <f t="shared" si="8"/>
        <v/>
      </c>
      <c r="K67" s="5"/>
      <c r="L67" s="17"/>
      <c r="M67" s="18"/>
      <c r="N67" s="58" t="str">
        <f t="shared" si="3"/>
        <v/>
      </c>
    </row>
    <row r="68" spans="1:14" ht="12.95">
      <c r="A68" s="10">
        <f t="shared" si="4"/>
        <v>43454</v>
      </c>
      <c r="B68" s="7">
        <f t="shared" ref="B68:B101" si="10">WEEKDAY(A68,2)</f>
        <v>4</v>
      </c>
      <c r="C68" s="7" t="str">
        <f t="shared" si="9"/>
        <v>Thursday</v>
      </c>
      <c r="D68" s="7" t="str">
        <f t="shared" ref="D68:D101" si="11">IF(AND(B67=7,B68=7),"yes","no")</f>
        <v>no</v>
      </c>
      <c r="E68" s="7">
        <f t="shared" si="5"/>
        <v>4</v>
      </c>
      <c r="F68" s="7">
        <f t="shared" si="6"/>
        <v>3</v>
      </c>
      <c r="G68" s="7">
        <f t="shared" ref="G68:G101" si="12">IF(D68="yes","",IF(B68&lt;6,F68,IF(OR(B68=6,B68=7),4,"error")))</f>
        <v>3</v>
      </c>
      <c r="H68" s="2"/>
      <c r="I68" s="11" t="str">
        <f t="shared" si="7"/>
        <v/>
      </c>
      <c r="J68" s="4" t="str">
        <f t="shared" si="8"/>
        <v/>
      </c>
      <c r="K68" s="5" t="str">
        <f>IF(AND(B68&lt;6,F68&lt;3),"am",IF(B68&lt;6,"pm",""))</f>
        <v>pm</v>
      </c>
      <c r="L68" s="17"/>
      <c r="M68" s="18"/>
      <c r="N68" s="58" t="str">
        <f>IF(M68="","",VLOOKUP(M68,comps,4,FALSE))</f>
        <v/>
      </c>
    </row>
    <row r="69" spans="1:14" ht="12.95">
      <c r="A69" s="10">
        <f t="shared" ref="A69:A99" si="13">IF(F68&lt;E68,A68,A68+1)</f>
        <v>43454</v>
      </c>
      <c r="B69" s="7">
        <f t="shared" si="10"/>
        <v>4</v>
      </c>
      <c r="C69" s="7" t="str">
        <f t="shared" si="9"/>
        <v>Thursday</v>
      </c>
      <c r="D69" s="7" t="str">
        <f t="shared" si="11"/>
        <v>no</v>
      </c>
      <c r="E69" s="7">
        <f t="shared" ref="E69:E101" si="14">IF(B69&lt;6,4,IF(B69=6,1,2))</f>
        <v>4</v>
      </c>
      <c r="F69" s="7">
        <f t="shared" ref="F69:F101" si="15">IF(F68&lt;E68,F68+1,1)</f>
        <v>4</v>
      </c>
      <c r="G69" s="7">
        <f t="shared" si="12"/>
        <v>4</v>
      </c>
      <c r="H69" s="2"/>
      <c r="I69" s="11" t="str">
        <f t="shared" ref="I69:I101" si="16">IF(F69=1,A69,"")</f>
        <v/>
      </c>
      <c r="J69" s="4" t="str">
        <f t="shared" ref="J69:J101" si="17">IF(F69=1,C69,"")</f>
        <v/>
      </c>
      <c r="K69" s="5"/>
      <c r="L69" s="124"/>
      <c r="M69" s="18"/>
      <c r="N69" s="58" t="str">
        <f t="shared" ref="N69:N103" si="18">IF(M69="","",VLOOKUP(M69,comps,4,FALSE))</f>
        <v/>
      </c>
    </row>
    <row r="70" spans="1:14" ht="12.95">
      <c r="A70" s="10">
        <f t="shared" si="13"/>
        <v>43455</v>
      </c>
      <c r="B70" s="7">
        <f t="shared" si="10"/>
        <v>5</v>
      </c>
      <c r="C70" s="7" t="str">
        <f t="shared" si="9"/>
        <v>Friday</v>
      </c>
      <c r="D70" s="7" t="str">
        <f t="shared" si="11"/>
        <v>no</v>
      </c>
      <c r="E70" s="7">
        <f t="shared" si="14"/>
        <v>4</v>
      </c>
      <c r="F70" s="7">
        <f t="shared" si="15"/>
        <v>1</v>
      </c>
      <c r="G70" s="7">
        <f t="shared" si="12"/>
        <v>1</v>
      </c>
      <c r="H70" s="2"/>
      <c r="I70" s="11">
        <f t="shared" si="16"/>
        <v>43455</v>
      </c>
      <c r="J70" s="4" t="str">
        <f t="shared" si="17"/>
        <v>Friday</v>
      </c>
      <c r="K70" s="5" t="str">
        <f>IF(AND(B70&lt;6,F70&lt;3),"am",IF(B70&lt;6,"pm",""))</f>
        <v>am</v>
      </c>
      <c r="L70" s="124"/>
      <c r="M70" s="18"/>
      <c r="N70" s="58" t="str">
        <f t="shared" si="18"/>
        <v/>
      </c>
    </row>
    <row r="71" spans="1:14" ht="12.95">
      <c r="A71" s="10">
        <f t="shared" si="13"/>
        <v>43455</v>
      </c>
      <c r="B71" s="7">
        <f t="shared" si="10"/>
        <v>5</v>
      </c>
      <c r="C71" s="7" t="str">
        <f t="shared" si="9"/>
        <v>Friday</v>
      </c>
      <c r="D71" s="7" t="str">
        <f t="shared" si="11"/>
        <v>no</v>
      </c>
      <c r="E71" s="7">
        <f t="shared" si="14"/>
        <v>4</v>
      </c>
      <c r="F71" s="7">
        <f t="shared" si="15"/>
        <v>2</v>
      </c>
      <c r="G71" s="7">
        <f t="shared" si="12"/>
        <v>2</v>
      </c>
      <c r="H71" s="2"/>
      <c r="I71" s="11" t="str">
        <f t="shared" si="16"/>
        <v/>
      </c>
      <c r="J71" s="4" t="str">
        <f t="shared" si="17"/>
        <v/>
      </c>
      <c r="K71" s="5"/>
      <c r="L71" s="17"/>
      <c r="M71" s="18"/>
      <c r="N71" s="58" t="str">
        <f>IF(M71="","",VLOOKUP(M71,comps,4,FALSE))</f>
        <v/>
      </c>
    </row>
    <row r="72" spans="1:14" ht="12.95">
      <c r="A72" s="10">
        <f t="shared" si="13"/>
        <v>43455</v>
      </c>
      <c r="B72" s="7">
        <f t="shared" si="10"/>
        <v>5</v>
      </c>
      <c r="C72" s="7" t="str">
        <f t="shared" si="9"/>
        <v>Friday</v>
      </c>
      <c r="D72" s="7" t="str">
        <f t="shared" si="11"/>
        <v>no</v>
      </c>
      <c r="E72" s="7">
        <f t="shared" si="14"/>
        <v>4</v>
      </c>
      <c r="F72" s="7">
        <f t="shared" si="15"/>
        <v>3</v>
      </c>
      <c r="G72" s="7">
        <f t="shared" si="12"/>
        <v>3</v>
      </c>
      <c r="H72" s="2"/>
      <c r="I72" s="11" t="str">
        <f t="shared" si="16"/>
        <v/>
      </c>
      <c r="J72" s="4" t="str">
        <f t="shared" si="17"/>
        <v/>
      </c>
      <c r="K72" s="5"/>
      <c r="L72" s="17"/>
      <c r="M72" s="18"/>
      <c r="N72" s="58" t="str">
        <f t="shared" si="18"/>
        <v/>
      </c>
    </row>
    <row r="73" spans="1:14" ht="12.95">
      <c r="A73" s="10">
        <f t="shared" si="13"/>
        <v>43455</v>
      </c>
      <c r="B73" s="7">
        <f t="shared" si="10"/>
        <v>5</v>
      </c>
      <c r="C73" s="7" t="str">
        <f t="shared" si="9"/>
        <v>Friday</v>
      </c>
      <c r="D73" s="7" t="str">
        <f t="shared" si="11"/>
        <v>no</v>
      </c>
      <c r="E73" s="7">
        <f t="shared" si="14"/>
        <v>4</v>
      </c>
      <c r="F73" s="7">
        <f t="shared" si="15"/>
        <v>4</v>
      </c>
      <c r="G73" s="7">
        <f t="shared" si="12"/>
        <v>4</v>
      </c>
      <c r="H73" s="2"/>
      <c r="I73" s="11" t="str">
        <f t="shared" si="16"/>
        <v/>
      </c>
      <c r="J73" s="4" t="str">
        <f t="shared" si="17"/>
        <v/>
      </c>
      <c r="K73" s="5" t="str">
        <f>IF(AND(B73&lt;6,F73&lt;3),"am",IF(B73&lt;6,"pm",""))</f>
        <v>pm</v>
      </c>
      <c r="L73" s="124"/>
      <c r="M73" s="18"/>
      <c r="N73" s="58" t="str">
        <f t="shared" si="18"/>
        <v/>
      </c>
    </row>
    <row r="74" spans="1:14" ht="12.95">
      <c r="A74" s="10">
        <f t="shared" si="13"/>
        <v>43456</v>
      </c>
      <c r="B74" s="7">
        <f t="shared" si="10"/>
        <v>6</v>
      </c>
      <c r="C74" s="7" t="str">
        <f t="shared" ref="C74:C101" si="19">CHOOSE(B74,"Monday","Tuesday","Wednesday","Thursday","Friday","Saturday","Sunday")</f>
        <v>Saturday</v>
      </c>
      <c r="D74" s="7" t="str">
        <f t="shared" si="11"/>
        <v>no</v>
      </c>
      <c r="E74" s="7">
        <f t="shared" si="14"/>
        <v>1</v>
      </c>
      <c r="F74" s="7">
        <f t="shared" si="15"/>
        <v>1</v>
      </c>
      <c r="G74" s="7">
        <f t="shared" si="12"/>
        <v>4</v>
      </c>
      <c r="H74" s="2"/>
      <c r="I74" s="11">
        <f t="shared" si="16"/>
        <v>43456</v>
      </c>
      <c r="J74" s="4" t="str">
        <f t="shared" si="17"/>
        <v>Saturday</v>
      </c>
      <c r="K74" s="5"/>
      <c r="L74" s="17"/>
      <c r="M74" s="18"/>
      <c r="N74" s="58" t="str">
        <f t="shared" si="18"/>
        <v/>
      </c>
    </row>
    <row r="75" spans="1:14" ht="12.95">
      <c r="A75" s="10">
        <f t="shared" si="13"/>
        <v>43457</v>
      </c>
      <c r="B75" s="7">
        <f t="shared" si="10"/>
        <v>7</v>
      </c>
      <c r="C75" s="7" t="str">
        <f t="shared" si="19"/>
        <v>Sunday</v>
      </c>
      <c r="D75" s="7" t="str">
        <f t="shared" si="11"/>
        <v>no</v>
      </c>
      <c r="E75" s="7">
        <f t="shared" si="14"/>
        <v>2</v>
      </c>
      <c r="F75" s="7">
        <f t="shared" si="15"/>
        <v>1</v>
      </c>
      <c r="G75" s="7">
        <f t="shared" si="12"/>
        <v>4</v>
      </c>
      <c r="H75" s="2"/>
      <c r="I75" s="11">
        <f t="shared" si="16"/>
        <v>43457</v>
      </c>
      <c r="J75" s="4" t="str">
        <f t="shared" si="17"/>
        <v>Sunday</v>
      </c>
      <c r="K75" s="5" t="str">
        <f>IF(AND(B75&lt;6,F75&lt;3),"am",IF(B75&lt;6,"pm",""))</f>
        <v/>
      </c>
      <c r="L75" s="17"/>
      <c r="M75" s="18"/>
      <c r="N75" s="58" t="str">
        <f t="shared" si="18"/>
        <v/>
      </c>
    </row>
    <row r="76" spans="1:14" ht="12.95">
      <c r="A76" s="10">
        <f t="shared" si="13"/>
        <v>43457</v>
      </c>
      <c r="B76" s="7">
        <f t="shared" si="10"/>
        <v>7</v>
      </c>
      <c r="C76" s="7" t="str">
        <f t="shared" si="19"/>
        <v>Sunday</v>
      </c>
      <c r="D76" s="7" t="str">
        <f t="shared" si="11"/>
        <v>yes</v>
      </c>
      <c r="E76" s="7">
        <f t="shared" si="14"/>
        <v>2</v>
      </c>
      <c r="F76" s="7">
        <f t="shared" si="15"/>
        <v>2</v>
      </c>
      <c r="G76" s="7" t="str">
        <f t="shared" si="12"/>
        <v/>
      </c>
      <c r="H76" s="2"/>
      <c r="I76" s="11" t="str">
        <f t="shared" si="16"/>
        <v/>
      </c>
      <c r="J76" s="4" t="str">
        <f t="shared" si="17"/>
        <v/>
      </c>
      <c r="K76" s="5"/>
      <c r="L76" s="17"/>
      <c r="M76" s="18"/>
      <c r="N76" s="58" t="str">
        <f t="shared" si="18"/>
        <v/>
      </c>
    </row>
    <row r="77" spans="1:14" ht="12.95">
      <c r="A77" s="10">
        <f t="shared" si="13"/>
        <v>43458</v>
      </c>
      <c r="B77" s="7">
        <f t="shared" si="10"/>
        <v>1</v>
      </c>
      <c r="C77" s="7" t="str">
        <f t="shared" si="19"/>
        <v>Monday</v>
      </c>
      <c r="D77" s="7" t="str">
        <f t="shared" si="11"/>
        <v>no</v>
      </c>
      <c r="E77" s="7">
        <f t="shared" si="14"/>
        <v>4</v>
      </c>
      <c r="F77" s="7">
        <f t="shared" si="15"/>
        <v>1</v>
      </c>
      <c r="G77" s="7">
        <f t="shared" si="12"/>
        <v>1</v>
      </c>
      <c r="H77" s="2"/>
      <c r="I77" s="11">
        <f t="shared" si="16"/>
        <v>43458</v>
      </c>
      <c r="J77" s="4" t="str">
        <f t="shared" si="17"/>
        <v>Monday</v>
      </c>
      <c r="K77" s="5" t="str">
        <f>IF(AND(B77&lt;6,F77&lt;3),"am",IF(B77&lt;6,"pm",""))</f>
        <v>am</v>
      </c>
      <c r="L77" s="17"/>
      <c r="M77" s="18"/>
      <c r="N77" s="58" t="str">
        <f t="shared" si="18"/>
        <v/>
      </c>
    </row>
    <row r="78" spans="1:14" ht="12.95">
      <c r="A78" s="10">
        <f t="shared" si="13"/>
        <v>43458</v>
      </c>
      <c r="B78" s="7">
        <f t="shared" si="10"/>
        <v>1</v>
      </c>
      <c r="C78" s="7" t="str">
        <f t="shared" si="19"/>
        <v>Monday</v>
      </c>
      <c r="D78" s="7" t="str">
        <f t="shared" si="11"/>
        <v>no</v>
      </c>
      <c r="E78" s="7">
        <f t="shared" si="14"/>
        <v>4</v>
      </c>
      <c r="F78" s="7">
        <f t="shared" si="15"/>
        <v>2</v>
      </c>
      <c r="G78" s="7">
        <f t="shared" si="12"/>
        <v>2</v>
      </c>
      <c r="H78" s="2"/>
      <c r="I78" s="11" t="str">
        <f t="shared" si="16"/>
        <v/>
      </c>
      <c r="J78" s="4" t="str">
        <f t="shared" si="17"/>
        <v/>
      </c>
      <c r="K78" s="5"/>
      <c r="L78" s="17"/>
      <c r="M78" s="18"/>
      <c r="N78" s="58" t="str">
        <f t="shared" si="18"/>
        <v/>
      </c>
    </row>
    <row r="79" spans="1:14" ht="12.95">
      <c r="A79" s="10">
        <f t="shared" si="13"/>
        <v>43458</v>
      </c>
      <c r="B79" s="7">
        <f t="shared" si="10"/>
        <v>1</v>
      </c>
      <c r="C79" s="7" t="str">
        <f t="shared" si="19"/>
        <v>Monday</v>
      </c>
      <c r="D79" s="7" t="str">
        <f t="shared" si="11"/>
        <v>no</v>
      </c>
      <c r="E79" s="7">
        <f t="shared" si="14"/>
        <v>4</v>
      </c>
      <c r="F79" s="7">
        <f t="shared" si="15"/>
        <v>3</v>
      </c>
      <c r="G79" s="7">
        <f t="shared" si="12"/>
        <v>3</v>
      </c>
      <c r="H79" s="2"/>
      <c r="I79" s="11" t="str">
        <f t="shared" si="16"/>
        <v/>
      </c>
      <c r="J79" s="4" t="str">
        <f t="shared" si="17"/>
        <v/>
      </c>
      <c r="K79" s="5" t="str">
        <f>IF(AND(B79&lt;6,F79&lt;3),"am",IF(B79&lt;6,"pm",""))</f>
        <v>pm</v>
      </c>
      <c r="L79" s="17"/>
      <c r="M79" s="18"/>
      <c r="N79" s="58" t="str">
        <f t="shared" si="18"/>
        <v/>
      </c>
    </row>
    <row r="80" spans="1:14" ht="12.95">
      <c r="A80" s="10">
        <f t="shared" si="13"/>
        <v>43458</v>
      </c>
      <c r="B80" s="7">
        <f t="shared" si="10"/>
        <v>1</v>
      </c>
      <c r="C80" s="7" t="str">
        <f t="shared" si="19"/>
        <v>Monday</v>
      </c>
      <c r="D80" s="7" t="str">
        <f t="shared" si="11"/>
        <v>no</v>
      </c>
      <c r="E80" s="7">
        <f t="shared" si="14"/>
        <v>4</v>
      </c>
      <c r="F80" s="7">
        <f t="shared" si="15"/>
        <v>4</v>
      </c>
      <c r="G80" s="7">
        <f t="shared" si="12"/>
        <v>4</v>
      </c>
      <c r="H80" s="2"/>
      <c r="I80" s="11" t="str">
        <f t="shared" si="16"/>
        <v/>
      </c>
      <c r="J80" s="4" t="str">
        <f t="shared" si="17"/>
        <v/>
      </c>
      <c r="K80" s="5"/>
      <c r="L80" s="17"/>
      <c r="M80" s="18"/>
      <c r="N80" s="58" t="str">
        <f t="shared" si="18"/>
        <v/>
      </c>
    </row>
    <row r="81" spans="1:14" ht="12.95">
      <c r="A81" s="10">
        <f t="shared" si="13"/>
        <v>43459</v>
      </c>
      <c r="B81" s="7">
        <f t="shared" si="10"/>
        <v>2</v>
      </c>
      <c r="C81" s="7" t="str">
        <f t="shared" si="19"/>
        <v>Tuesday</v>
      </c>
      <c r="D81" s="7" t="str">
        <f t="shared" si="11"/>
        <v>no</v>
      </c>
      <c r="E81" s="7">
        <f t="shared" si="14"/>
        <v>4</v>
      </c>
      <c r="F81" s="7">
        <f t="shared" si="15"/>
        <v>1</v>
      </c>
      <c r="G81" s="7">
        <f t="shared" si="12"/>
        <v>1</v>
      </c>
      <c r="H81" s="2"/>
      <c r="I81" s="11">
        <f t="shared" si="16"/>
        <v>43459</v>
      </c>
      <c r="J81" s="4" t="str">
        <f t="shared" si="17"/>
        <v>Tuesday</v>
      </c>
      <c r="K81" s="5" t="str">
        <f>IF(AND(B81&lt;6,F81&lt;3),"am",IF(B81&lt;6,"pm",""))</f>
        <v>am</v>
      </c>
      <c r="L81" s="17"/>
      <c r="M81" s="18"/>
      <c r="N81" s="58" t="str">
        <f t="shared" si="18"/>
        <v/>
      </c>
    </row>
    <row r="82" spans="1:14" ht="12.95">
      <c r="A82" s="10">
        <f t="shared" si="13"/>
        <v>43459</v>
      </c>
      <c r="B82" s="7">
        <f t="shared" si="10"/>
        <v>2</v>
      </c>
      <c r="C82" s="7" t="str">
        <f t="shared" si="19"/>
        <v>Tuesday</v>
      </c>
      <c r="D82" s="7" t="str">
        <f t="shared" si="11"/>
        <v>no</v>
      </c>
      <c r="E82" s="7">
        <f t="shared" si="14"/>
        <v>4</v>
      </c>
      <c r="F82" s="7">
        <f t="shared" si="15"/>
        <v>2</v>
      </c>
      <c r="G82" s="7">
        <f t="shared" si="12"/>
        <v>2</v>
      </c>
      <c r="H82" s="2"/>
      <c r="I82" s="11" t="str">
        <f t="shared" si="16"/>
        <v/>
      </c>
      <c r="J82" s="4" t="str">
        <f t="shared" si="17"/>
        <v/>
      </c>
      <c r="K82" s="5"/>
      <c r="L82" s="17"/>
      <c r="M82" s="18"/>
      <c r="N82" s="58" t="str">
        <f t="shared" si="18"/>
        <v/>
      </c>
    </row>
    <row r="83" spans="1:14" ht="12.95">
      <c r="A83" s="10">
        <f t="shared" si="13"/>
        <v>43459</v>
      </c>
      <c r="B83" s="7">
        <f t="shared" si="10"/>
        <v>2</v>
      </c>
      <c r="C83" s="7" t="str">
        <f t="shared" si="19"/>
        <v>Tuesday</v>
      </c>
      <c r="D83" s="7" t="str">
        <f t="shared" si="11"/>
        <v>no</v>
      </c>
      <c r="E83" s="7">
        <f t="shared" si="14"/>
        <v>4</v>
      </c>
      <c r="F83" s="7">
        <f t="shared" si="15"/>
        <v>3</v>
      </c>
      <c r="G83" s="7">
        <f t="shared" si="12"/>
        <v>3</v>
      </c>
      <c r="H83" s="2"/>
      <c r="I83" s="11" t="str">
        <f t="shared" si="16"/>
        <v/>
      </c>
      <c r="J83" s="4" t="str">
        <f t="shared" si="17"/>
        <v/>
      </c>
      <c r="K83" s="5" t="str">
        <f>IF(AND(B83&lt;6,F83&lt;3),"am",IF(B83&lt;6,"pm",""))</f>
        <v>pm</v>
      </c>
      <c r="L83" s="17"/>
      <c r="M83" s="18"/>
      <c r="N83" s="58" t="str">
        <f t="shared" si="18"/>
        <v/>
      </c>
    </row>
    <row r="84" spans="1:14" ht="12.95">
      <c r="A84" s="10">
        <f t="shared" si="13"/>
        <v>43459</v>
      </c>
      <c r="B84" s="7">
        <f t="shared" si="10"/>
        <v>2</v>
      </c>
      <c r="C84" s="7" t="str">
        <f t="shared" si="19"/>
        <v>Tuesday</v>
      </c>
      <c r="D84" s="7" t="str">
        <f t="shared" si="11"/>
        <v>no</v>
      </c>
      <c r="E84" s="7">
        <f t="shared" si="14"/>
        <v>4</v>
      </c>
      <c r="F84" s="7">
        <f t="shared" si="15"/>
        <v>4</v>
      </c>
      <c r="G84" s="7">
        <f t="shared" si="12"/>
        <v>4</v>
      </c>
      <c r="H84" s="2"/>
      <c r="I84" s="11" t="str">
        <f t="shared" si="16"/>
        <v/>
      </c>
      <c r="J84" s="4" t="str">
        <f t="shared" si="17"/>
        <v/>
      </c>
      <c r="K84" s="5"/>
      <c r="L84" s="17"/>
      <c r="M84" s="18"/>
      <c r="N84" s="58" t="str">
        <f t="shared" si="18"/>
        <v/>
      </c>
    </row>
    <row r="85" spans="1:14" ht="12.95">
      <c r="A85" s="10">
        <f t="shared" si="13"/>
        <v>43460</v>
      </c>
      <c r="B85" s="7">
        <f t="shared" si="10"/>
        <v>3</v>
      </c>
      <c r="C85" s="7" t="str">
        <f t="shared" si="19"/>
        <v>Wednesday</v>
      </c>
      <c r="D85" s="7" t="str">
        <f t="shared" si="11"/>
        <v>no</v>
      </c>
      <c r="E85" s="7">
        <f t="shared" si="14"/>
        <v>4</v>
      </c>
      <c r="F85" s="7">
        <f t="shared" si="15"/>
        <v>1</v>
      </c>
      <c r="G85" s="7">
        <f t="shared" si="12"/>
        <v>1</v>
      </c>
      <c r="H85" s="2"/>
      <c r="I85" s="11">
        <f t="shared" si="16"/>
        <v>43460</v>
      </c>
      <c r="J85" s="4" t="str">
        <f t="shared" si="17"/>
        <v>Wednesday</v>
      </c>
      <c r="K85" s="5" t="str">
        <f>IF(AND(B85&lt;6,F85&lt;3),"am",IF(B85&lt;6,"pm",""))</f>
        <v>am</v>
      </c>
      <c r="L85" s="17"/>
      <c r="M85" s="18"/>
      <c r="N85" s="58" t="str">
        <f t="shared" si="18"/>
        <v/>
      </c>
    </row>
    <row r="86" spans="1:14" ht="12.95">
      <c r="A86" s="10">
        <f t="shared" si="13"/>
        <v>43460</v>
      </c>
      <c r="B86" s="7">
        <f t="shared" si="10"/>
        <v>3</v>
      </c>
      <c r="C86" s="7" t="str">
        <f t="shared" si="19"/>
        <v>Wednesday</v>
      </c>
      <c r="D86" s="7" t="str">
        <f t="shared" si="11"/>
        <v>no</v>
      </c>
      <c r="E86" s="7">
        <f t="shared" si="14"/>
        <v>4</v>
      </c>
      <c r="F86" s="7">
        <f t="shared" si="15"/>
        <v>2</v>
      </c>
      <c r="G86" s="7">
        <f t="shared" si="12"/>
        <v>2</v>
      </c>
      <c r="H86" s="2"/>
      <c r="I86" s="11" t="str">
        <f t="shared" si="16"/>
        <v/>
      </c>
      <c r="J86" s="4" t="str">
        <f t="shared" si="17"/>
        <v/>
      </c>
      <c r="K86" s="5"/>
      <c r="L86" s="17"/>
      <c r="M86" s="18"/>
      <c r="N86" s="58" t="str">
        <f t="shared" si="18"/>
        <v/>
      </c>
    </row>
    <row r="87" spans="1:14" ht="12.95">
      <c r="A87" s="10">
        <f t="shared" si="13"/>
        <v>43460</v>
      </c>
      <c r="B87" s="7">
        <f t="shared" si="10"/>
        <v>3</v>
      </c>
      <c r="C87" s="7" t="str">
        <f t="shared" si="19"/>
        <v>Wednesday</v>
      </c>
      <c r="D87" s="7" t="str">
        <f t="shared" si="11"/>
        <v>no</v>
      </c>
      <c r="E87" s="7">
        <f t="shared" si="14"/>
        <v>4</v>
      </c>
      <c r="F87" s="7">
        <f t="shared" si="15"/>
        <v>3</v>
      </c>
      <c r="G87" s="7">
        <f t="shared" si="12"/>
        <v>3</v>
      </c>
      <c r="H87" s="2"/>
      <c r="I87" s="11" t="str">
        <f t="shared" si="16"/>
        <v/>
      </c>
      <c r="J87" s="4" t="str">
        <f t="shared" si="17"/>
        <v/>
      </c>
      <c r="K87" s="5" t="str">
        <f>IF(AND(B87&lt;6,F87&lt;3),"am",IF(B87&lt;6,"pm",""))</f>
        <v>pm</v>
      </c>
      <c r="L87" s="17"/>
      <c r="M87" s="18"/>
      <c r="N87" s="58" t="str">
        <f t="shared" si="18"/>
        <v/>
      </c>
    </row>
    <row r="88" spans="1:14" ht="12.95">
      <c r="A88" s="10">
        <f t="shared" si="13"/>
        <v>43460</v>
      </c>
      <c r="B88" s="7">
        <f t="shared" si="10"/>
        <v>3</v>
      </c>
      <c r="C88" s="7" t="str">
        <f t="shared" si="19"/>
        <v>Wednesday</v>
      </c>
      <c r="D88" s="7" t="str">
        <f t="shared" si="11"/>
        <v>no</v>
      </c>
      <c r="E88" s="7">
        <f t="shared" si="14"/>
        <v>4</v>
      </c>
      <c r="F88" s="7">
        <f t="shared" si="15"/>
        <v>4</v>
      </c>
      <c r="G88" s="7">
        <f t="shared" si="12"/>
        <v>4</v>
      </c>
      <c r="H88" s="2"/>
      <c r="I88" s="11" t="str">
        <f t="shared" si="16"/>
        <v/>
      </c>
      <c r="J88" s="4" t="str">
        <f t="shared" si="17"/>
        <v/>
      </c>
      <c r="K88" s="5"/>
      <c r="L88" s="17"/>
      <c r="M88" s="18"/>
      <c r="N88" s="58" t="str">
        <f t="shared" si="18"/>
        <v/>
      </c>
    </row>
    <row r="89" spans="1:14" ht="12.95">
      <c r="A89" s="10">
        <f t="shared" si="13"/>
        <v>43461</v>
      </c>
      <c r="B89" s="7">
        <f t="shared" si="10"/>
        <v>4</v>
      </c>
      <c r="C89" s="7" t="str">
        <f t="shared" si="19"/>
        <v>Thursday</v>
      </c>
      <c r="D89" s="7" t="str">
        <f t="shared" si="11"/>
        <v>no</v>
      </c>
      <c r="E89" s="7">
        <f t="shared" si="14"/>
        <v>4</v>
      </c>
      <c r="F89" s="7">
        <f t="shared" si="15"/>
        <v>1</v>
      </c>
      <c r="G89" s="7">
        <f t="shared" si="12"/>
        <v>1</v>
      </c>
      <c r="H89" s="2"/>
      <c r="I89" s="11">
        <f t="shared" si="16"/>
        <v>43461</v>
      </c>
      <c r="J89" s="4" t="str">
        <f t="shared" si="17"/>
        <v>Thursday</v>
      </c>
      <c r="K89" s="5" t="str">
        <f>IF(AND(B89&lt;6,F89&lt;3),"am",IF(B89&lt;6,"pm",""))</f>
        <v>am</v>
      </c>
      <c r="L89" s="17"/>
      <c r="M89" s="18"/>
      <c r="N89" s="58" t="str">
        <f t="shared" si="18"/>
        <v/>
      </c>
    </row>
    <row r="90" spans="1:14" ht="12.95">
      <c r="A90" s="10">
        <f t="shared" si="13"/>
        <v>43461</v>
      </c>
      <c r="B90" s="7">
        <f t="shared" si="10"/>
        <v>4</v>
      </c>
      <c r="C90" s="7" t="str">
        <f t="shared" si="19"/>
        <v>Thursday</v>
      </c>
      <c r="D90" s="7" t="str">
        <f t="shared" si="11"/>
        <v>no</v>
      </c>
      <c r="E90" s="7">
        <f t="shared" si="14"/>
        <v>4</v>
      </c>
      <c r="F90" s="7">
        <f t="shared" si="15"/>
        <v>2</v>
      </c>
      <c r="G90" s="7">
        <f t="shared" si="12"/>
        <v>2</v>
      </c>
      <c r="H90" s="2"/>
      <c r="I90" s="11" t="str">
        <f t="shared" si="16"/>
        <v/>
      </c>
      <c r="J90" s="4" t="str">
        <f t="shared" si="17"/>
        <v/>
      </c>
      <c r="K90" s="5"/>
      <c r="L90" s="17"/>
      <c r="M90" s="18"/>
      <c r="N90" s="58" t="str">
        <f t="shared" si="18"/>
        <v/>
      </c>
    </row>
    <row r="91" spans="1:14" ht="12.95">
      <c r="A91" s="10">
        <f t="shared" si="13"/>
        <v>43461</v>
      </c>
      <c r="B91" s="7">
        <f t="shared" si="10"/>
        <v>4</v>
      </c>
      <c r="C91" s="7" t="str">
        <f t="shared" si="19"/>
        <v>Thursday</v>
      </c>
      <c r="D91" s="7" t="str">
        <f t="shared" si="11"/>
        <v>no</v>
      </c>
      <c r="E91" s="7">
        <f t="shared" si="14"/>
        <v>4</v>
      </c>
      <c r="F91" s="7">
        <f t="shared" si="15"/>
        <v>3</v>
      </c>
      <c r="G91" s="7">
        <f t="shared" si="12"/>
        <v>3</v>
      </c>
      <c r="H91" s="2"/>
      <c r="I91" s="11" t="str">
        <f t="shared" si="16"/>
        <v/>
      </c>
      <c r="J91" s="4" t="str">
        <f t="shared" si="17"/>
        <v/>
      </c>
      <c r="K91" s="5" t="str">
        <f>IF(AND(B91&lt;6,F91&lt;3),"am",IF(B91&lt;6,"pm",""))</f>
        <v>pm</v>
      </c>
      <c r="L91" s="17"/>
      <c r="M91" s="18"/>
      <c r="N91" s="58" t="str">
        <f t="shared" si="18"/>
        <v/>
      </c>
    </row>
    <row r="92" spans="1:14" ht="12.95">
      <c r="A92" s="10">
        <f t="shared" si="13"/>
        <v>43461</v>
      </c>
      <c r="B92" s="7">
        <f t="shared" si="10"/>
        <v>4</v>
      </c>
      <c r="C92" s="7" t="str">
        <f t="shared" si="19"/>
        <v>Thursday</v>
      </c>
      <c r="D92" s="7" t="str">
        <f t="shared" si="11"/>
        <v>no</v>
      </c>
      <c r="E92" s="7">
        <f t="shared" si="14"/>
        <v>4</v>
      </c>
      <c r="F92" s="7">
        <f t="shared" si="15"/>
        <v>4</v>
      </c>
      <c r="G92" s="7">
        <f t="shared" si="12"/>
        <v>4</v>
      </c>
      <c r="H92" s="2"/>
      <c r="I92" s="11" t="str">
        <f t="shared" si="16"/>
        <v/>
      </c>
      <c r="J92" s="4" t="str">
        <f t="shared" si="17"/>
        <v/>
      </c>
      <c r="K92" s="5"/>
      <c r="L92" s="17"/>
      <c r="M92" s="18"/>
      <c r="N92" s="58" t="str">
        <f t="shared" si="18"/>
        <v/>
      </c>
    </row>
    <row r="93" spans="1:14" ht="12.95">
      <c r="A93" s="10">
        <f t="shared" si="13"/>
        <v>43462</v>
      </c>
      <c r="B93" s="7">
        <f t="shared" si="10"/>
        <v>5</v>
      </c>
      <c r="C93" s="7" t="str">
        <f t="shared" si="19"/>
        <v>Friday</v>
      </c>
      <c r="D93" s="7" t="str">
        <f t="shared" si="11"/>
        <v>no</v>
      </c>
      <c r="E93" s="7">
        <f t="shared" si="14"/>
        <v>4</v>
      </c>
      <c r="F93" s="7">
        <f t="shared" si="15"/>
        <v>1</v>
      </c>
      <c r="G93" s="7">
        <f t="shared" si="12"/>
        <v>1</v>
      </c>
      <c r="H93" s="2"/>
      <c r="I93" s="11">
        <f t="shared" si="16"/>
        <v>43462</v>
      </c>
      <c r="J93" s="4" t="str">
        <f t="shared" si="17"/>
        <v>Friday</v>
      </c>
      <c r="K93" s="5" t="str">
        <f>IF(AND(B93&lt;6,F93&lt;3),"am",IF(B93&lt;6,"pm",""))</f>
        <v>am</v>
      </c>
      <c r="L93" s="17"/>
      <c r="M93" s="18"/>
      <c r="N93" s="58" t="str">
        <f t="shared" si="18"/>
        <v/>
      </c>
    </row>
    <row r="94" spans="1:14" ht="12.95">
      <c r="A94" s="10">
        <f t="shared" si="13"/>
        <v>43462</v>
      </c>
      <c r="B94" s="7">
        <f t="shared" si="10"/>
        <v>5</v>
      </c>
      <c r="C94" s="7" t="str">
        <f t="shared" si="19"/>
        <v>Friday</v>
      </c>
      <c r="D94" s="7" t="str">
        <f t="shared" si="11"/>
        <v>no</v>
      </c>
      <c r="E94" s="7">
        <f t="shared" si="14"/>
        <v>4</v>
      </c>
      <c r="F94" s="7">
        <f t="shared" si="15"/>
        <v>2</v>
      </c>
      <c r="G94" s="7">
        <f t="shared" si="12"/>
        <v>2</v>
      </c>
      <c r="H94" s="2"/>
      <c r="I94" s="11" t="str">
        <f t="shared" si="16"/>
        <v/>
      </c>
      <c r="J94" s="4" t="str">
        <f t="shared" si="17"/>
        <v/>
      </c>
      <c r="K94" s="5"/>
      <c r="L94" s="17"/>
      <c r="M94" s="18"/>
      <c r="N94" s="58" t="str">
        <f t="shared" si="18"/>
        <v/>
      </c>
    </row>
    <row r="95" spans="1:14" ht="12.95">
      <c r="A95" s="10">
        <f t="shared" si="13"/>
        <v>43462</v>
      </c>
      <c r="B95" s="7">
        <f t="shared" si="10"/>
        <v>5</v>
      </c>
      <c r="C95" s="7" t="str">
        <f t="shared" si="19"/>
        <v>Friday</v>
      </c>
      <c r="D95" s="7" t="str">
        <f t="shared" si="11"/>
        <v>no</v>
      </c>
      <c r="E95" s="7">
        <f t="shared" si="14"/>
        <v>4</v>
      </c>
      <c r="F95" s="7">
        <f t="shared" si="15"/>
        <v>3</v>
      </c>
      <c r="G95" s="7">
        <f t="shared" si="12"/>
        <v>3</v>
      </c>
      <c r="H95" s="2"/>
      <c r="I95" s="11" t="str">
        <f t="shared" si="16"/>
        <v/>
      </c>
      <c r="J95" s="4" t="str">
        <f t="shared" si="17"/>
        <v/>
      </c>
      <c r="K95" s="5"/>
      <c r="L95" s="17"/>
      <c r="M95" s="18"/>
      <c r="N95" s="58" t="str">
        <f t="shared" si="18"/>
        <v/>
      </c>
    </row>
    <row r="96" spans="1:14" ht="12.95">
      <c r="A96" s="10">
        <f t="shared" si="13"/>
        <v>43462</v>
      </c>
      <c r="B96" s="7">
        <f t="shared" si="10"/>
        <v>5</v>
      </c>
      <c r="C96" s="7" t="str">
        <f t="shared" si="19"/>
        <v>Friday</v>
      </c>
      <c r="D96" s="7" t="str">
        <f t="shared" si="11"/>
        <v>no</v>
      </c>
      <c r="E96" s="7">
        <f t="shared" si="14"/>
        <v>4</v>
      </c>
      <c r="F96" s="7">
        <f t="shared" si="15"/>
        <v>4</v>
      </c>
      <c r="G96" s="7">
        <f t="shared" si="12"/>
        <v>4</v>
      </c>
      <c r="H96" s="2"/>
      <c r="I96" s="11" t="str">
        <f t="shared" si="16"/>
        <v/>
      </c>
      <c r="J96" s="4" t="str">
        <f t="shared" si="17"/>
        <v/>
      </c>
      <c r="K96" s="5" t="str">
        <f>IF(AND(B96&lt;6,F96&lt;3),"am",IF(B96&lt;6,"pm",""))</f>
        <v>pm</v>
      </c>
      <c r="L96" s="17"/>
      <c r="M96" s="18"/>
      <c r="N96" s="58" t="str">
        <f t="shared" si="18"/>
        <v/>
      </c>
    </row>
    <row r="97" spans="1:14" ht="12.95">
      <c r="A97" s="10">
        <f t="shared" si="13"/>
        <v>43463</v>
      </c>
      <c r="B97" s="7">
        <f t="shared" si="10"/>
        <v>6</v>
      </c>
      <c r="C97" s="7" t="str">
        <f t="shared" si="19"/>
        <v>Saturday</v>
      </c>
      <c r="D97" s="7" t="str">
        <f t="shared" si="11"/>
        <v>no</v>
      </c>
      <c r="E97" s="7">
        <f t="shared" si="14"/>
        <v>1</v>
      </c>
      <c r="F97" s="7">
        <f t="shared" si="15"/>
        <v>1</v>
      </c>
      <c r="G97" s="7">
        <f t="shared" si="12"/>
        <v>4</v>
      </c>
      <c r="H97" s="2"/>
      <c r="I97" s="11">
        <f t="shared" si="16"/>
        <v>43463</v>
      </c>
      <c r="J97" s="4" t="str">
        <f t="shared" si="17"/>
        <v>Saturday</v>
      </c>
      <c r="K97" s="5"/>
      <c r="L97" s="17"/>
      <c r="M97" s="18"/>
      <c r="N97" s="58" t="str">
        <f t="shared" si="18"/>
        <v/>
      </c>
    </row>
    <row r="98" spans="1:14" ht="12.95">
      <c r="A98" s="10">
        <f t="shared" si="13"/>
        <v>43464</v>
      </c>
      <c r="B98" s="7">
        <f t="shared" si="10"/>
        <v>7</v>
      </c>
      <c r="C98" s="7" t="str">
        <f t="shared" si="19"/>
        <v>Sunday</v>
      </c>
      <c r="D98" s="7" t="str">
        <f t="shared" si="11"/>
        <v>no</v>
      </c>
      <c r="E98" s="7">
        <f t="shared" si="14"/>
        <v>2</v>
      </c>
      <c r="F98" s="7">
        <f t="shared" si="15"/>
        <v>1</v>
      </c>
      <c r="G98" s="7">
        <f t="shared" si="12"/>
        <v>4</v>
      </c>
      <c r="H98" s="2"/>
      <c r="I98" s="11">
        <f t="shared" si="16"/>
        <v>43464</v>
      </c>
      <c r="J98" s="4" t="str">
        <f t="shared" si="17"/>
        <v>Sunday</v>
      </c>
      <c r="K98" s="5" t="str">
        <f>IF(AND(B98&lt;6,F98&lt;3),"am",IF(B98&lt;6,"pm",""))</f>
        <v/>
      </c>
      <c r="L98" s="17"/>
      <c r="M98" s="18"/>
      <c r="N98" s="58" t="str">
        <f t="shared" si="18"/>
        <v/>
      </c>
    </row>
    <row r="99" spans="1:14" ht="12.95">
      <c r="A99" s="10">
        <f t="shared" si="13"/>
        <v>43464</v>
      </c>
      <c r="B99" s="7">
        <f t="shared" si="10"/>
        <v>7</v>
      </c>
      <c r="C99" s="7" t="str">
        <f t="shared" si="19"/>
        <v>Sunday</v>
      </c>
      <c r="D99" s="7" t="str">
        <f t="shared" si="11"/>
        <v>yes</v>
      </c>
      <c r="E99" s="7">
        <f t="shared" si="14"/>
        <v>2</v>
      </c>
      <c r="F99" s="7">
        <f t="shared" si="15"/>
        <v>2</v>
      </c>
      <c r="G99" s="7" t="str">
        <f t="shared" si="12"/>
        <v/>
      </c>
      <c r="H99" s="2"/>
      <c r="I99" s="11" t="str">
        <f t="shared" si="16"/>
        <v/>
      </c>
      <c r="J99" s="4" t="str">
        <f t="shared" si="17"/>
        <v/>
      </c>
      <c r="K99" s="5"/>
      <c r="L99" s="17"/>
      <c r="M99" s="18"/>
      <c r="N99" s="58" t="str">
        <f t="shared" si="18"/>
        <v/>
      </c>
    </row>
    <row r="100" spans="1:14" ht="12.95">
      <c r="A100" s="10">
        <f>IF(F99&lt;E99,A99,A99+1)</f>
        <v>43465</v>
      </c>
      <c r="B100" s="7">
        <f t="shared" si="10"/>
        <v>1</v>
      </c>
      <c r="C100" s="7" t="str">
        <f t="shared" si="19"/>
        <v>Monday</v>
      </c>
      <c r="D100" s="7" t="str">
        <f t="shared" si="11"/>
        <v>no</v>
      </c>
      <c r="E100" s="7">
        <f t="shared" si="14"/>
        <v>4</v>
      </c>
      <c r="F100" s="7">
        <f t="shared" si="15"/>
        <v>1</v>
      </c>
      <c r="G100" s="7">
        <f t="shared" si="12"/>
        <v>1</v>
      </c>
      <c r="H100" s="2"/>
      <c r="I100" s="11">
        <f t="shared" si="16"/>
        <v>43465</v>
      </c>
      <c r="J100" s="4" t="str">
        <f t="shared" si="17"/>
        <v>Monday</v>
      </c>
      <c r="K100" s="5" t="str">
        <f>IF(AND(B100&lt;6,F100&lt;3),"am",IF(B100&lt;6,"pm",""))</f>
        <v>am</v>
      </c>
      <c r="L100" s="17"/>
      <c r="M100" s="18"/>
      <c r="N100" s="58" t="str">
        <f t="shared" si="18"/>
        <v/>
      </c>
    </row>
    <row r="101" spans="1:14" ht="12.95">
      <c r="A101" s="10">
        <f>IF(F100&lt;E100,A100,A100+1)</f>
        <v>43465</v>
      </c>
      <c r="B101" s="7">
        <f t="shared" si="10"/>
        <v>1</v>
      </c>
      <c r="C101" s="7" t="str">
        <f t="shared" si="19"/>
        <v>Monday</v>
      </c>
      <c r="D101" s="7" t="str">
        <f t="shared" si="11"/>
        <v>no</v>
      </c>
      <c r="E101" s="7">
        <f t="shared" si="14"/>
        <v>4</v>
      </c>
      <c r="F101" s="7">
        <f t="shared" si="15"/>
        <v>2</v>
      </c>
      <c r="G101" s="7">
        <f t="shared" si="12"/>
        <v>2</v>
      </c>
      <c r="H101" s="2"/>
      <c r="I101" s="11" t="str">
        <f t="shared" si="16"/>
        <v/>
      </c>
      <c r="J101" s="4" t="str">
        <f t="shared" si="17"/>
        <v/>
      </c>
      <c r="K101" s="5"/>
      <c r="L101" s="17"/>
      <c r="M101" s="18"/>
      <c r="N101" s="58" t="str">
        <f t="shared" si="18"/>
        <v/>
      </c>
    </row>
    <row r="102" spans="1:14" ht="12.95">
      <c r="A102" s="10">
        <f>IF(F101&lt;E101,A101,A101+1)</f>
        <v>43465</v>
      </c>
      <c r="B102" s="7">
        <f>WEEKDAY(A102,2)</f>
        <v>1</v>
      </c>
      <c r="C102" s="7" t="str">
        <f>CHOOSE(B102,"Monday","Tuesday","Wednesday","Thursday","Friday","Saturday","Sunday")</f>
        <v>Monday</v>
      </c>
      <c r="D102" s="7" t="str">
        <f>IF(AND(B101=7,B102=7),"yes","no")</f>
        <v>no</v>
      </c>
      <c r="E102" s="7">
        <f>IF(B102&lt;6,4,IF(B102=6,1,2))</f>
        <v>4</v>
      </c>
      <c r="F102" s="7">
        <f>IF(F101&lt;E101,F101+1,1)</f>
        <v>3</v>
      </c>
      <c r="G102" s="7">
        <f>IF(D102="yes","",IF(B102&lt;6,F102,IF(OR(B102=6,B102=7),4,"error")))</f>
        <v>3</v>
      </c>
      <c r="I102" s="94" t="str">
        <f>IF(F102=1,A102,"")</f>
        <v/>
      </c>
      <c r="J102" s="98" t="str">
        <f>IF(F102=1,C102,"")</f>
        <v/>
      </c>
      <c r="K102" s="101" t="str">
        <f>IF(AND(B102&lt;6,F102&lt;3),"am",IF(B102&lt;6,"pm",""))</f>
        <v>pm</v>
      </c>
      <c r="L102" s="17"/>
      <c r="M102" s="18"/>
      <c r="N102" s="58" t="str">
        <f t="shared" si="18"/>
        <v/>
      </c>
    </row>
    <row r="103" spans="1:14" ht="12.95">
      <c r="A103" s="10">
        <f>IF(F102&lt;E102,A102,A102+1)</f>
        <v>43465</v>
      </c>
      <c r="B103" s="7">
        <f>WEEKDAY(A103,2)</f>
        <v>1</v>
      </c>
      <c r="C103" s="7" t="str">
        <f>CHOOSE(B103,"Monday","Tuesday","Wednesday","Thursday","Friday","Saturday","Sunday")</f>
        <v>Monday</v>
      </c>
      <c r="D103" s="7" t="str">
        <f>IF(AND(B102=7,B103=7),"yes","no")</f>
        <v>no</v>
      </c>
      <c r="E103" s="7">
        <f>IF(B103&lt;6,4,IF(B103=6,1,2))</f>
        <v>4</v>
      </c>
      <c r="F103" s="7">
        <f>IF(F102&lt;E102,F102+1,1)</f>
        <v>4</v>
      </c>
      <c r="G103" s="7">
        <f>IF(D103="yes","",IF(B103&lt;6,F103,IF(OR(B103=6,B103=7),4,"error")))</f>
        <v>4</v>
      </c>
      <c r="I103" s="94" t="str">
        <f>IF(F103=1,A103,"")</f>
        <v/>
      </c>
      <c r="J103" s="98" t="str">
        <f>IF(F103=1,C103,"")</f>
        <v/>
      </c>
      <c r="K103" s="101"/>
      <c r="L103" s="17"/>
      <c r="M103" s="18"/>
      <c r="N103" s="58" t="str">
        <f t="shared" si="18"/>
        <v/>
      </c>
    </row>
    <row r="104" spans="1:14" ht="12.95">
      <c r="A104" s="10">
        <f>IF(F103&lt;E103,A103,A103+1)</f>
        <v>43466</v>
      </c>
      <c r="B104" s="7">
        <f>WEEKDAY(A104,2)</f>
        <v>2</v>
      </c>
      <c r="C104" s="7" t="str">
        <f>CHOOSE(B104,"Monday","Tuesday","Wednesday","Thursday","Friday","Saturday","Sunday")</f>
        <v>Tuesday</v>
      </c>
      <c r="D104" s="7" t="str">
        <f>IF(AND(B103=7,B104=7),"yes","no")</f>
        <v>no</v>
      </c>
      <c r="E104" s="7">
        <f>IF(B104&lt;6,4,IF(B104=6,1,2))</f>
        <v>4</v>
      </c>
      <c r="F104" s="7">
        <f>IF(F103&lt;E103,F103+1,1)</f>
        <v>1</v>
      </c>
      <c r="G104" s="7">
        <f>IF(D104="yes","",IF(B104&lt;6,F104,IF(OR(B104=6,B104=7),4,"error")))</f>
        <v>1</v>
      </c>
      <c r="I104" s="94">
        <f>IF(F104=1,A104,"")</f>
        <v>43466</v>
      </c>
      <c r="J104" s="98" t="str">
        <f>IF(F104=1,C104,"")</f>
        <v>Tuesday</v>
      </c>
      <c r="K104" s="101" t="str">
        <f>IF(AND(B104&lt;6,F104&lt;3),"am",IF(B104&lt;6,"pm",""))</f>
        <v>am</v>
      </c>
      <c r="L104" s="104"/>
      <c r="M104" s="103"/>
      <c r="N104" s="58"/>
    </row>
  </sheetData>
  <mergeCells count="3">
    <mergeCell ref="I1:K1"/>
    <mergeCell ref="I2:J2"/>
    <mergeCell ref="K2:L2"/>
  </mergeCells>
  <conditionalFormatting sqref="I4:I100 I102 I104">
    <cfRule type="expression" dxfId="335" priority="52" stopIfTrue="1">
      <formula>$G4=1</formula>
    </cfRule>
    <cfRule type="expression" dxfId="334" priority="53" stopIfTrue="1">
      <formula>OR($G4=2,$G4=3)</formula>
    </cfRule>
    <cfRule type="expression" dxfId="333" priority="54" stopIfTrue="1">
      <formula>$G4=4</formula>
    </cfRule>
  </conditionalFormatting>
  <conditionalFormatting sqref="J4:J100 J102 J104">
    <cfRule type="expression" dxfId="332" priority="55" stopIfTrue="1">
      <formula>$G4=1</formula>
    </cfRule>
    <cfRule type="expression" dxfId="331" priority="56" stopIfTrue="1">
      <formula>OR($G4=2,$G4=3)</formula>
    </cfRule>
    <cfRule type="expression" dxfId="330" priority="57" stopIfTrue="1">
      <formula>$G4=4</formula>
    </cfRule>
  </conditionalFormatting>
  <conditionalFormatting sqref="K4:K100 K102 K104">
    <cfRule type="expression" dxfId="329" priority="58" stopIfTrue="1">
      <formula>$G4=1</formula>
    </cfRule>
    <cfRule type="expression" dxfId="328" priority="59" stopIfTrue="1">
      <formula>OR($G4=2,$G4=3)</formula>
    </cfRule>
    <cfRule type="expression" dxfId="327" priority="60" stopIfTrue="1">
      <formula>$G4=4</formula>
    </cfRule>
  </conditionalFormatting>
  <conditionalFormatting sqref="L4:L74 L104 L80:L83 L76:L78">
    <cfRule type="expression" dxfId="326" priority="61" stopIfTrue="1">
      <formula>$G4=1</formula>
    </cfRule>
    <cfRule type="expression" dxfId="325" priority="62" stopIfTrue="1">
      <formula>OR($G4=2,$G4=3)</formula>
    </cfRule>
    <cfRule type="expression" dxfId="324" priority="63" stopIfTrue="1">
      <formula>$G4=4</formula>
    </cfRule>
  </conditionalFormatting>
  <conditionalFormatting sqref="M4:M74 M104 M80:M83 M76:M78">
    <cfRule type="expression" dxfId="323" priority="64" stopIfTrue="1">
      <formula>$G4=1</formula>
    </cfRule>
    <cfRule type="expression" dxfId="322" priority="65" stopIfTrue="1">
      <formula>OR($G4=2,$G4=3)</formula>
    </cfRule>
    <cfRule type="expression" dxfId="321" priority="66" stopIfTrue="1">
      <formula>$G4=4</formula>
    </cfRule>
  </conditionalFormatting>
  <conditionalFormatting sqref="I101 I103">
    <cfRule type="expression" dxfId="320" priority="37" stopIfTrue="1">
      <formula>$G101=1</formula>
    </cfRule>
    <cfRule type="expression" dxfId="319" priority="38" stopIfTrue="1">
      <formula>OR($G101=2,$G101=3)</formula>
    </cfRule>
    <cfRule type="expression" dxfId="318" priority="39" stopIfTrue="1">
      <formula>$G101=4</formula>
    </cfRule>
  </conditionalFormatting>
  <conditionalFormatting sqref="J101 J103">
    <cfRule type="expression" dxfId="317" priority="40" stopIfTrue="1">
      <formula>$G101=1</formula>
    </cfRule>
    <cfRule type="expression" dxfId="316" priority="41" stopIfTrue="1">
      <formula>OR($G101=2,$G101=3)</formula>
    </cfRule>
    <cfRule type="expression" dxfId="315" priority="42" stopIfTrue="1">
      <formula>$G101=4</formula>
    </cfRule>
  </conditionalFormatting>
  <conditionalFormatting sqref="K101 K103">
    <cfRule type="expression" dxfId="314" priority="43" stopIfTrue="1">
      <formula>$G101=1</formula>
    </cfRule>
    <cfRule type="expression" dxfId="313" priority="44" stopIfTrue="1">
      <formula>OR($G101=2,$G101=3)</formula>
    </cfRule>
    <cfRule type="expression" dxfId="312" priority="45" stopIfTrue="1">
      <formula>$G101=4</formula>
    </cfRule>
  </conditionalFormatting>
  <conditionalFormatting sqref="L79">
    <cfRule type="expression" dxfId="311" priority="31" stopIfTrue="1">
      <formula>$G79=1</formula>
    </cfRule>
    <cfRule type="expression" dxfId="310" priority="32" stopIfTrue="1">
      <formula>OR($G79=2,$G79=3)</formula>
    </cfRule>
    <cfRule type="expression" dxfId="309" priority="33" stopIfTrue="1">
      <formula>$G79=4</formula>
    </cfRule>
  </conditionalFormatting>
  <conditionalFormatting sqref="M79">
    <cfRule type="expression" dxfId="308" priority="34" stopIfTrue="1">
      <formula>$G79=1</formula>
    </cfRule>
    <cfRule type="expression" dxfId="307" priority="35" stopIfTrue="1">
      <formula>OR($G79=2,$G79=3)</formula>
    </cfRule>
    <cfRule type="expression" dxfId="306" priority="36" stopIfTrue="1">
      <formula>$G79=4</formula>
    </cfRule>
  </conditionalFormatting>
  <conditionalFormatting sqref="L84:L85 L87">
    <cfRule type="expression" dxfId="305" priority="25" stopIfTrue="1">
      <formula>$G84=1</formula>
    </cfRule>
    <cfRule type="expression" dxfId="304" priority="26" stopIfTrue="1">
      <formula>OR($G84=2,$G84=3)</formula>
    </cfRule>
    <cfRule type="expression" dxfId="303" priority="27" stopIfTrue="1">
      <formula>$G84=4</formula>
    </cfRule>
  </conditionalFormatting>
  <conditionalFormatting sqref="M84:M85 M87">
    <cfRule type="expression" dxfId="302" priority="28" stopIfTrue="1">
      <formula>$G84=1</formula>
    </cfRule>
    <cfRule type="expression" dxfId="301" priority="29" stopIfTrue="1">
      <formula>OR($G84=2,$G84=3)</formula>
    </cfRule>
    <cfRule type="expression" dxfId="300" priority="30" stopIfTrue="1">
      <formula>$G84=4</formula>
    </cfRule>
  </conditionalFormatting>
  <conditionalFormatting sqref="L86">
    <cfRule type="expression" dxfId="299" priority="19" stopIfTrue="1">
      <formula>$G86=1</formula>
    </cfRule>
    <cfRule type="expression" dxfId="298" priority="20" stopIfTrue="1">
      <formula>OR($G86=2,$G86=3)</formula>
    </cfRule>
    <cfRule type="expression" dxfId="297" priority="21" stopIfTrue="1">
      <formula>$G86=4</formula>
    </cfRule>
  </conditionalFormatting>
  <conditionalFormatting sqref="M86">
    <cfRule type="expression" dxfId="296" priority="22" stopIfTrue="1">
      <formula>$G86=1</formula>
    </cfRule>
    <cfRule type="expression" dxfId="295" priority="23" stopIfTrue="1">
      <formula>OR($G86=2,$G86=3)</formula>
    </cfRule>
    <cfRule type="expression" dxfId="294" priority="24" stopIfTrue="1">
      <formula>$G86=4</formula>
    </cfRule>
  </conditionalFormatting>
  <conditionalFormatting sqref="L88:L89 L91:L93 L95:L97 L99:L101 L103">
    <cfRule type="expression" dxfId="293" priority="13" stopIfTrue="1">
      <formula>$G88=1</formula>
    </cfRule>
    <cfRule type="expression" dxfId="292" priority="14" stopIfTrue="1">
      <formula>OR($G88=2,$G88=3)</formula>
    </cfRule>
    <cfRule type="expression" dxfId="291" priority="15" stopIfTrue="1">
      <formula>$G88=4</formula>
    </cfRule>
  </conditionalFormatting>
  <conditionalFormatting sqref="M88:M89 M91:M93 M95:M97 M99:M101 M103">
    <cfRule type="expression" dxfId="290" priority="16" stopIfTrue="1">
      <formula>$G88=1</formula>
    </cfRule>
    <cfRule type="expression" dxfId="289" priority="17" stopIfTrue="1">
      <formula>OR($G88=2,$G88=3)</formula>
    </cfRule>
    <cfRule type="expression" dxfId="288" priority="18" stopIfTrue="1">
      <formula>$G88=4</formula>
    </cfRule>
  </conditionalFormatting>
  <conditionalFormatting sqref="L90 L94 L98 L102">
    <cfRule type="expression" dxfId="287" priority="7" stopIfTrue="1">
      <formula>$G90=1</formula>
    </cfRule>
    <cfRule type="expression" dxfId="286" priority="8" stopIfTrue="1">
      <formula>OR($G90=2,$G90=3)</formula>
    </cfRule>
    <cfRule type="expression" dxfId="285" priority="9" stopIfTrue="1">
      <formula>$G90=4</formula>
    </cfRule>
  </conditionalFormatting>
  <conditionalFormatting sqref="M90 M94 M98 M102">
    <cfRule type="expression" dxfId="284" priority="10" stopIfTrue="1">
      <formula>$G90=1</formula>
    </cfRule>
    <cfRule type="expression" dxfId="283" priority="11" stopIfTrue="1">
      <formula>OR($G90=2,$G90=3)</formula>
    </cfRule>
    <cfRule type="expression" dxfId="282" priority="12" stopIfTrue="1">
      <formula>$G90=4</formula>
    </cfRule>
  </conditionalFormatting>
  <conditionalFormatting sqref="L75">
    <cfRule type="expression" dxfId="281" priority="1" stopIfTrue="1">
      <formula>$G75=1</formula>
    </cfRule>
    <cfRule type="expression" dxfId="280" priority="2" stopIfTrue="1">
      <formula>OR($G75=2,$G75=3)</formula>
    </cfRule>
    <cfRule type="expression" dxfId="279" priority="3" stopIfTrue="1">
      <formula>$G75=4</formula>
    </cfRule>
  </conditionalFormatting>
  <conditionalFormatting sqref="M75">
    <cfRule type="expression" dxfId="278" priority="4" stopIfTrue="1">
      <formula>$G75=1</formula>
    </cfRule>
    <cfRule type="expression" dxfId="277" priority="5" stopIfTrue="1">
      <formula>OR($G75=2,$G75=3)</formula>
    </cfRule>
    <cfRule type="expression" dxfId="276" priority="6" stopIfTrue="1">
      <formula>$G75=4</formula>
    </cfRule>
  </conditionalFormatting>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113"/>
  <sheetViews>
    <sheetView zoomScaleNormal="100" workbookViewId="0">
      <selection activeCell="I1" sqref="I1:K1"/>
    </sheetView>
  </sheetViews>
  <sheetFormatPr defaultRowHeight="12.6"/>
  <cols>
    <col min="1" max="7" width="9.140625" customWidth="1"/>
    <col min="10" max="10" width="14.85546875" customWidth="1"/>
    <col min="12" max="12" width="41.85546875" customWidth="1"/>
    <col min="13" max="13" width="29.140625" customWidth="1"/>
  </cols>
  <sheetData>
    <row r="1" spans="1:14" ht="63" customHeight="1">
      <c r="A1" s="9"/>
      <c r="B1" s="8"/>
      <c r="C1" s="8"/>
      <c r="D1" s="8"/>
      <c r="E1" s="8"/>
      <c r="F1" s="8"/>
      <c r="G1" s="8"/>
      <c r="H1" s="2"/>
      <c r="I1" s="226">
        <v>43466</v>
      </c>
      <c r="J1" s="227"/>
      <c r="K1" s="227"/>
      <c r="L1" s="20"/>
      <c r="M1" s="18"/>
      <c r="N1" s="58"/>
    </row>
    <row r="2" spans="1:14" ht="41.25" customHeight="1">
      <c r="A2" s="9" t="s">
        <v>223</v>
      </c>
      <c r="B2" s="8" t="s">
        <v>268</v>
      </c>
      <c r="C2" s="8" t="s">
        <v>269</v>
      </c>
      <c r="D2" s="8" t="s">
        <v>270</v>
      </c>
      <c r="E2" s="8" t="s">
        <v>271</v>
      </c>
      <c r="F2" s="8" t="s">
        <v>272</v>
      </c>
      <c r="G2" s="8" t="s">
        <v>273</v>
      </c>
      <c r="H2" s="2"/>
      <c r="I2" s="228" t="s">
        <v>223</v>
      </c>
      <c r="J2" s="229"/>
      <c r="K2" s="230" t="s">
        <v>225</v>
      </c>
      <c r="L2" s="231"/>
      <c r="M2" s="120" t="s">
        <v>274</v>
      </c>
      <c r="N2" s="58"/>
    </row>
    <row r="3" spans="1:14" ht="12.95">
      <c r="A3" s="10"/>
      <c r="B3" s="7"/>
      <c r="C3" s="7"/>
      <c r="D3" s="7"/>
      <c r="E3" s="7"/>
      <c r="F3" s="7"/>
      <c r="G3" s="7"/>
      <c r="H3" s="2"/>
      <c r="I3" s="12"/>
      <c r="J3" s="13"/>
      <c r="K3" s="14"/>
      <c r="L3" s="16"/>
      <c r="M3" s="19"/>
      <c r="N3" s="58"/>
    </row>
    <row r="4" spans="1:14" ht="12.95">
      <c r="A4" s="10">
        <v>43467</v>
      </c>
      <c r="B4" s="7">
        <f t="shared" ref="B4:B67" si="0">WEEKDAY(A4,2)</f>
        <v>3</v>
      </c>
      <c r="C4" s="7" t="s">
        <v>279</v>
      </c>
      <c r="D4" s="7" t="str">
        <f t="shared" ref="D4:D67" si="1">IF(AND(B3=7,B4=7),"yes","no")</f>
        <v>no</v>
      </c>
      <c r="E4" s="7">
        <v>4</v>
      </c>
      <c r="F4" s="7">
        <v>1</v>
      </c>
      <c r="G4" s="7">
        <f t="shared" ref="G4:G67" si="2">IF(D4="yes","",IF(B4&lt;6,F4,IF(OR(B4=6,B4=7),4,"error")))</f>
        <v>1</v>
      </c>
      <c r="H4" s="2"/>
      <c r="I4" s="11">
        <v>42401</v>
      </c>
      <c r="J4" s="4" t="s">
        <v>279</v>
      </c>
      <c r="K4" s="5" t="str">
        <f>IF(AND(B4&lt;6,F4&lt;3),"am",IF(B4&lt;6,"pm",""))</f>
        <v>am</v>
      </c>
      <c r="L4" s="163"/>
      <c r="M4" s="162"/>
      <c r="N4" s="58" t="str">
        <f t="shared" ref="N4:N67" si="3">IF(M4="","",VLOOKUP(M4,comps,4,FALSE))</f>
        <v/>
      </c>
    </row>
    <row r="5" spans="1:14" ht="12.95">
      <c r="A5" s="10">
        <f t="shared" ref="A5:A68" si="4">IF(F4&lt;E4,A4,A4+1)</f>
        <v>43467</v>
      </c>
      <c r="B5" s="7">
        <f t="shared" si="0"/>
        <v>3</v>
      </c>
      <c r="C5" s="7" t="s">
        <v>279</v>
      </c>
      <c r="D5" s="7" t="str">
        <f t="shared" si="1"/>
        <v>no</v>
      </c>
      <c r="E5" s="7">
        <f t="shared" ref="E5:E68" si="5">IF(B5&lt;6,4,IF(B5=6,1,2))</f>
        <v>4</v>
      </c>
      <c r="F5" s="7">
        <f t="shared" ref="F5:F68" si="6">IF(F4&lt;E4,F4+1,1)</f>
        <v>2</v>
      </c>
      <c r="G5" s="7">
        <f t="shared" si="2"/>
        <v>2</v>
      </c>
      <c r="H5" s="2"/>
      <c r="I5" s="11" t="str">
        <f t="shared" ref="I5:I68" si="7">IF(F5=1,A5,"")</f>
        <v/>
      </c>
      <c r="J5" s="4" t="str">
        <f t="shared" ref="J5:J68" si="8">IF(F5=1,C5,"")</f>
        <v/>
      </c>
      <c r="K5" s="5"/>
      <c r="L5" s="161"/>
      <c r="M5" s="162"/>
      <c r="N5" s="58" t="str">
        <f t="shared" si="3"/>
        <v/>
      </c>
    </row>
    <row r="6" spans="1:14" ht="12.95">
      <c r="A6" s="10">
        <f t="shared" si="4"/>
        <v>43467</v>
      </c>
      <c r="B6" s="7">
        <f t="shared" si="0"/>
        <v>3</v>
      </c>
      <c r="C6" s="7" t="s">
        <v>279</v>
      </c>
      <c r="D6" s="7" t="str">
        <f t="shared" si="1"/>
        <v>no</v>
      </c>
      <c r="E6" s="7">
        <f t="shared" si="5"/>
        <v>4</v>
      </c>
      <c r="F6" s="7">
        <f t="shared" si="6"/>
        <v>3</v>
      </c>
      <c r="G6" s="7">
        <f t="shared" si="2"/>
        <v>3</v>
      </c>
      <c r="H6" s="2"/>
      <c r="I6" s="11" t="str">
        <f t="shared" si="7"/>
        <v/>
      </c>
      <c r="J6" s="4" t="str">
        <f t="shared" si="8"/>
        <v/>
      </c>
      <c r="K6" s="5" t="str">
        <f>IF(AND(B6&lt;6,F6&lt;3),"am",IF(B6&lt;6,"pm",""))</f>
        <v>pm</v>
      </c>
      <c r="L6" s="163"/>
      <c r="M6" s="162"/>
      <c r="N6" s="58" t="str">
        <f t="shared" si="3"/>
        <v/>
      </c>
    </row>
    <row r="7" spans="1:14" ht="13.5" thickBot="1">
      <c r="A7" s="10">
        <f t="shared" si="4"/>
        <v>43467</v>
      </c>
      <c r="B7" s="7">
        <f t="shared" si="0"/>
        <v>3</v>
      </c>
      <c r="C7" s="7" t="s">
        <v>279</v>
      </c>
      <c r="D7" s="7" t="str">
        <f t="shared" si="1"/>
        <v>no</v>
      </c>
      <c r="E7" s="7">
        <f t="shared" si="5"/>
        <v>4</v>
      </c>
      <c r="F7" s="7">
        <f t="shared" si="6"/>
        <v>4</v>
      </c>
      <c r="G7" s="7">
        <f t="shared" si="2"/>
        <v>4</v>
      </c>
      <c r="H7" s="2"/>
      <c r="I7" s="11" t="str">
        <f t="shared" si="7"/>
        <v/>
      </c>
      <c r="J7" s="4" t="str">
        <f t="shared" si="8"/>
        <v/>
      </c>
      <c r="K7" s="5"/>
      <c r="L7" s="164"/>
      <c r="M7" s="165"/>
      <c r="N7" s="58" t="str">
        <f t="shared" si="3"/>
        <v/>
      </c>
    </row>
    <row r="8" spans="1:14" ht="12.95">
      <c r="A8" s="10">
        <f t="shared" si="4"/>
        <v>43468</v>
      </c>
      <c r="B8" s="7">
        <f t="shared" si="0"/>
        <v>4</v>
      </c>
      <c r="C8" s="7" t="s">
        <v>280</v>
      </c>
      <c r="D8" s="7" t="str">
        <f t="shared" si="1"/>
        <v>no</v>
      </c>
      <c r="E8" s="7">
        <f t="shared" si="5"/>
        <v>4</v>
      </c>
      <c r="F8" s="7">
        <f t="shared" si="6"/>
        <v>1</v>
      </c>
      <c r="G8" s="7">
        <f t="shared" si="2"/>
        <v>1</v>
      </c>
      <c r="H8" s="2"/>
      <c r="I8" s="11">
        <f t="shared" si="7"/>
        <v>43468</v>
      </c>
      <c r="J8" s="4" t="str">
        <f t="shared" si="8"/>
        <v>Tuesday</v>
      </c>
      <c r="K8" s="5" t="str">
        <f>IF(AND(B8&lt;6,F8&lt;3),"am",IF(B8&lt;6,"pm",""))</f>
        <v>am</v>
      </c>
      <c r="L8" s="166"/>
      <c r="M8" s="162"/>
      <c r="N8" s="58" t="str">
        <f t="shared" si="3"/>
        <v/>
      </c>
    </row>
    <row r="9" spans="1:14" ht="12.95">
      <c r="A9" s="10">
        <f t="shared" si="4"/>
        <v>43468</v>
      </c>
      <c r="B9" s="7">
        <f t="shared" si="0"/>
        <v>4</v>
      </c>
      <c r="C9" s="7" t="s">
        <v>280</v>
      </c>
      <c r="D9" s="7" t="str">
        <f t="shared" si="1"/>
        <v>no</v>
      </c>
      <c r="E9" s="7">
        <f t="shared" si="5"/>
        <v>4</v>
      </c>
      <c r="F9" s="7">
        <f t="shared" si="6"/>
        <v>2</v>
      </c>
      <c r="G9" s="7">
        <f t="shared" si="2"/>
        <v>2</v>
      </c>
      <c r="H9" s="2"/>
      <c r="I9" s="11" t="str">
        <f t="shared" si="7"/>
        <v/>
      </c>
      <c r="J9" s="4" t="str">
        <f t="shared" si="8"/>
        <v/>
      </c>
      <c r="K9" s="5"/>
      <c r="L9" s="161"/>
      <c r="M9" s="162"/>
      <c r="N9" s="58" t="str">
        <f t="shared" si="3"/>
        <v/>
      </c>
    </row>
    <row r="10" spans="1:14" ht="12.95">
      <c r="A10" s="10">
        <f t="shared" si="4"/>
        <v>43468</v>
      </c>
      <c r="B10" s="7">
        <f t="shared" si="0"/>
        <v>4</v>
      </c>
      <c r="C10" s="7" t="s">
        <v>280</v>
      </c>
      <c r="D10" s="7" t="str">
        <f t="shared" si="1"/>
        <v>no</v>
      </c>
      <c r="E10" s="7">
        <f t="shared" si="5"/>
        <v>4</v>
      </c>
      <c r="F10" s="7">
        <f t="shared" si="6"/>
        <v>3</v>
      </c>
      <c r="G10" s="7">
        <f t="shared" si="2"/>
        <v>3</v>
      </c>
      <c r="H10" s="2"/>
      <c r="I10" s="11" t="str">
        <f t="shared" si="7"/>
        <v/>
      </c>
      <c r="J10" s="4" t="str">
        <f t="shared" si="8"/>
        <v/>
      </c>
      <c r="K10" s="5" t="str">
        <f>IF(AND(B10&lt;6,F10&lt;3),"am",IF(B10&lt;6,"pm",""))</f>
        <v>pm</v>
      </c>
      <c r="L10" s="166"/>
      <c r="M10" s="162"/>
      <c r="N10" s="58" t="str">
        <f t="shared" si="3"/>
        <v/>
      </c>
    </row>
    <row r="11" spans="1:14" ht="13.5" thickBot="1">
      <c r="A11" s="10">
        <f t="shared" si="4"/>
        <v>43468</v>
      </c>
      <c r="B11" s="7">
        <f t="shared" si="0"/>
        <v>4</v>
      </c>
      <c r="C11" s="7" t="str">
        <f t="shared" ref="C11:C73" si="9">CHOOSE(B11,"Monday","Tuesday","Wednesday","Thursday","Friday","Saturday","Sunday")</f>
        <v>Thursday</v>
      </c>
      <c r="D11" s="7" t="str">
        <f t="shared" si="1"/>
        <v>no</v>
      </c>
      <c r="E11" s="7">
        <f t="shared" si="5"/>
        <v>4</v>
      </c>
      <c r="F11" s="7">
        <f t="shared" si="6"/>
        <v>4</v>
      </c>
      <c r="G11" s="7">
        <f t="shared" si="2"/>
        <v>4</v>
      </c>
      <c r="H11" s="2"/>
      <c r="I11" s="11" t="str">
        <f t="shared" si="7"/>
        <v/>
      </c>
      <c r="J11" s="4" t="str">
        <f t="shared" si="8"/>
        <v/>
      </c>
      <c r="K11" s="5"/>
      <c r="L11" s="167"/>
      <c r="M11" s="165"/>
      <c r="N11" s="58" t="str">
        <f t="shared" si="3"/>
        <v/>
      </c>
    </row>
    <row r="12" spans="1:14" ht="12.95">
      <c r="A12" s="10">
        <f t="shared" si="4"/>
        <v>43469</v>
      </c>
      <c r="B12" s="7">
        <f t="shared" si="0"/>
        <v>5</v>
      </c>
      <c r="C12" s="7" t="str">
        <f t="shared" si="9"/>
        <v>Friday</v>
      </c>
      <c r="D12" s="7" t="str">
        <f t="shared" si="1"/>
        <v>no</v>
      </c>
      <c r="E12" s="7">
        <f t="shared" si="5"/>
        <v>4</v>
      </c>
      <c r="F12" s="7">
        <f t="shared" si="6"/>
        <v>1</v>
      </c>
      <c r="G12" s="7">
        <f t="shared" si="2"/>
        <v>1</v>
      </c>
      <c r="H12" s="2"/>
      <c r="I12" s="11">
        <f t="shared" si="7"/>
        <v>43469</v>
      </c>
      <c r="J12" s="4" t="str">
        <f t="shared" si="8"/>
        <v>Friday</v>
      </c>
      <c r="K12" s="5" t="str">
        <f>IF(AND(B12&lt;6,F12&lt;3),"am",IF(B12&lt;6,"pm",""))</f>
        <v>am</v>
      </c>
      <c r="L12" s="166"/>
      <c r="M12" s="162"/>
      <c r="N12" s="58" t="str">
        <f t="shared" si="3"/>
        <v/>
      </c>
    </row>
    <row r="13" spans="1:14" ht="12.95">
      <c r="A13" s="10">
        <f t="shared" si="4"/>
        <v>43469</v>
      </c>
      <c r="B13" s="7">
        <f t="shared" si="0"/>
        <v>5</v>
      </c>
      <c r="C13" s="7" t="str">
        <f t="shared" si="9"/>
        <v>Friday</v>
      </c>
      <c r="D13" s="7" t="str">
        <f t="shared" si="1"/>
        <v>no</v>
      </c>
      <c r="E13" s="7">
        <f t="shared" si="5"/>
        <v>4</v>
      </c>
      <c r="F13" s="7">
        <f t="shared" si="6"/>
        <v>2</v>
      </c>
      <c r="G13" s="7">
        <f t="shared" si="2"/>
        <v>2</v>
      </c>
      <c r="H13" s="2"/>
      <c r="I13" s="11" t="str">
        <f t="shared" si="7"/>
        <v/>
      </c>
      <c r="J13" s="4" t="str">
        <f t="shared" si="8"/>
        <v/>
      </c>
      <c r="K13" s="5"/>
      <c r="L13" s="161"/>
      <c r="M13" s="162"/>
      <c r="N13" s="58" t="str">
        <f t="shared" si="3"/>
        <v/>
      </c>
    </row>
    <row r="14" spans="1:14" ht="12.95">
      <c r="A14" s="10">
        <f t="shared" si="4"/>
        <v>43469</v>
      </c>
      <c r="B14" s="7">
        <f t="shared" si="0"/>
        <v>5</v>
      </c>
      <c r="C14" s="7" t="str">
        <f t="shared" si="9"/>
        <v>Friday</v>
      </c>
      <c r="D14" s="7" t="str">
        <f t="shared" si="1"/>
        <v>no</v>
      </c>
      <c r="E14" s="7">
        <f t="shared" si="5"/>
        <v>4</v>
      </c>
      <c r="F14" s="7">
        <f t="shared" si="6"/>
        <v>3</v>
      </c>
      <c r="G14" s="7">
        <f t="shared" si="2"/>
        <v>3</v>
      </c>
      <c r="H14" s="2"/>
      <c r="I14" s="11" t="str">
        <f t="shared" si="7"/>
        <v/>
      </c>
      <c r="J14" s="4" t="str">
        <f t="shared" si="8"/>
        <v/>
      </c>
      <c r="K14" s="5" t="str">
        <f>IF(AND(B14&lt;6,F14&lt;3),"am",IF(B14&lt;6,"pm",""))</f>
        <v>pm</v>
      </c>
      <c r="L14" s="166"/>
      <c r="M14" s="162"/>
      <c r="N14" s="58" t="str">
        <f t="shared" si="3"/>
        <v/>
      </c>
    </row>
    <row r="15" spans="1:14" ht="13.5" thickBot="1">
      <c r="A15" s="10">
        <f t="shared" si="4"/>
        <v>43469</v>
      </c>
      <c r="B15" s="7">
        <f t="shared" si="0"/>
        <v>5</v>
      </c>
      <c r="C15" s="7" t="str">
        <f t="shared" si="9"/>
        <v>Friday</v>
      </c>
      <c r="D15" s="7" t="str">
        <f t="shared" si="1"/>
        <v>no</v>
      </c>
      <c r="E15" s="7">
        <f t="shared" si="5"/>
        <v>4</v>
      </c>
      <c r="F15" s="7">
        <f t="shared" si="6"/>
        <v>4</v>
      </c>
      <c r="G15" s="7">
        <f t="shared" si="2"/>
        <v>4</v>
      </c>
      <c r="H15" s="2"/>
      <c r="I15" s="11" t="str">
        <f t="shared" si="7"/>
        <v/>
      </c>
      <c r="J15" s="4" t="str">
        <f t="shared" si="8"/>
        <v/>
      </c>
      <c r="K15" s="5"/>
      <c r="L15" s="164"/>
      <c r="M15" s="165"/>
      <c r="N15" s="58" t="str">
        <f t="shared" si="3"/>
        <v/>
      </c>
    </row>
    <row r="16" spans="1:14" ht="12.95">
      <c r="A16" s="10">
        <f t="shared" si="4"/>
        <v>43470</v>
      </c>
      <c r="B16" s="7">
        <f t="shared" si="0"/>
        <v>6</v>
      </c>
      <c r="C16" s="7" t="str">
        <f t="shared" si="9"/>
        <v>Saturday</v>
      </c>
      <c r="D16" s="7" t="str">
        <f t="shared" si="1"/>
        <v>no</v>
      </c>
      <c r="E16" s="7">
        <f t="shared" si="5"/>
        <v>1</v>
      </c>
      <c r="F16" s="7">
        <f t="shared" si="6"/>
        <v>1</v>
      </c>
      <c r="G16" s="7">
        <f t="shared" si="2"/>
        <v>4</v>
      </c>
      <c r="H16" s="2"/>
      <c r="I16" s="11">
        <f t="shared" si="7"/>
        <v>43470</v>
      </c>
      <c r="J16" s="4" t="str">
        <f t="shared" si="8"/>
        <v>Saturday</v>
      </c>
      <c r="K16" s="5" t="str">
        <f>IF(AND(B16&lt;6,F16&lt;3),"am",IF(B16&lt;6,"pm",""))</f>
        <v/>
      </c>
      <c r="L16" s="166"/>
      <c r="M16" s="162"/>
      <c r="N16" s="58" t="str">
        <f t="shared" si="3"/>
        <v/>
      </c>
    </row>
    <row r="17" spans="1:14" ht="12.95">
      <c r="A17" s="10">
        <f t="shared" si="4"/>
        <v>43471</v>
      </c>
      <c r="B17" s="7">
        <f t="shared" si="0"/>
        <v>7</v>
      </c>
      <c r="C17" s="7" t="str">
        <f t="shared" si="9"/>
        <v>Sunday</v>
      </c>
      <c r="D17" s="7" t="str">
        <f t="shared" si="1"/>
        <v>no</v>
      </c>
      <c r="E17" s="7">
        <f t="shared" si="5"/>
        <v>2</v>
      </c>
      <c r="F17" s="7">
        <f t="shared" si="6"/>
        <v>1</v>
      </c>
      <c r="G17" s="7">
        <f t="shared" si="2"/>
        <v>4</v>
      </c>
      <c r="H17" s="2"/>
      <c r="I17" s="11">
        <f t="shared" si="7"/>
        <v>43471</v>
      </c>
      <c r="J17" s="4" t="str">
        <f t="shared" si="8"/>
        <v>Sunday</v>
      </c>
      <c r="K17" s="5"/>
      <c r="L17" s="161"/>
      <c r="M17" s="162"/>
      <c r="N17" s="58" t="str">
        <f t="shared" si="3"/>
        <v/>
      </c>
    </row>
    <row r="18" spans="1:14" ht="12.95">
      <c r="A18" s="10">
        <f t="shared" si="4"/>
        <v>43471</v>
      </c>
      <c r="B18" s="7">
        <f t="shared" si="0"/>
        <v>7</v>
      </c>
      <c r="C18" s="7" t="str">
        <f t="shared" si="9"/>
        <v>Sunday</v>
      </c>
      <c r="D18" s="7" t="str">
        <f t="shared" si="1"/>
        <v>yes</v>
      </c>
      <c r="E18" s="7">
        <f t="shared" si="5"/>
        <v>2</v>
      </c>
      <c r="F18" s="7">
        <f t="shared" si="6"/>
        <v>2</v>
      </c>
      <c r="G18" s="7" t="str">
        <f t="shared" si="2"/>
        <v/>
      </c>
      <c r="H18" s="2"/>
      <c r="I18" s="11" t="str">
        <f t="shared" si="7"/>
        <v/>
      </c>
      <c r="J18" s="4" t="str">
        <f t="shared" si="8"/>
        <v/>
      </c>
      <c r="K18" s="5" t="str">
        <f>IF(AND(B18&lt;6,F18&lt;3),"am",IF(B18&lt;6,"pm",""))</f>
        <v/>
      </c>
      <c r="L18" s="166"/>
      <c r="M18" s="162"/>
      <c r="N18" s="58" t="str">
        <f t="shared" si="3"/>
        <v/>
      </c>
    </row>
    <row r="19" spans="1:14" ht="13.5" thickBot="1">
      <c r="A19" s="10">
        <f t="shared" si="4"/>
        <v>43472</v>
      </c>
      <c r="B19" s="7">
        <f t="shared" si="0"/>
        <v>1</v>
      </c>
      <c r="C19" s="7" t="str">
        <f t="shared" si="9"/>
        <v>Monday</v>
      </c>
      <c r="D19" s="7" t="str">
        <f t="shared" si="1"/>
        <v>no</v>
      </c>
      <c r="E19" s="7">
        <f t="shared" si="5"/>
        <v>4</v>
      </c>
      <c r="F19" s="7">
        <f t="shared" si="6"/>
        <v>1</v>
      </c>
      <c r="G19" s="7">
        <f t="shared" si="2"/>
        <v>1</v>
      </c>
      <c r="H19" s="2"/>
      <c r="I19" s="11">
        <f t="shared" si="7"/>
        <v>43472</v>
      </c>
      <c r="J19" s="4" t="str">
        <f t="shared" si="8"/>
        <v>Monday</v>
      </c>
      <c r="K19" s="5"/>
      <c r="L19" s="167"/>
      <c r="M19" s="165"/>
      <c r="N19" s="58" t="str">
        <f t="shared" si="3"/>
        <v/>
      </c>
    </row>
    <row r="20" spans="1:14" ht="12.95">
      <c r="A20" s="10">
        <f t="shared" si="4"/>
        <v>43472</v>
      </c>
      <c r="B20" s="7">
        <f t="shared" si="0"/>
        <v>1</v>
      </c>
      <c r="C20" s="7" t="str">
        <f t="shared" si="9"/>
        <v>Monday</v>
      </c>
      <c r="D20" s="7" t="str">
        <f t="shared" si="1"/>
        <v>no</v>
      </c>
      <c r="E20" s="7">
        <f t="shared" si="5"/>
        <v>4</v>
      </c>
      <c r="F20" s="7">
        <f t="shared" si="6"/>
        <v>2</v>
      </c>
      <c r="G20" s="7">
        <f t="shared" si="2"/>
        <v>2</v>
      </c>
      <c r="H20" s="2"/>
      <c r="I20" s="11" t="str">
        <f t="shared" si="7"/>
        <v/>
      </c>
      <c r="J20" s="4" t="str">
        <f t="shared" si="8"/>
        <v/>
      </c>
      <c r="K20" s="5" t="str">
        <f>IF(AND(B20&lt;6,F20&lt;3),"am",IF(B20&lt;6,"pm",""))</f>
        <v>am</v>
      </c>
      <c r="L20" s="166"/>
      <c r="M20" s="162"/>
      <c r="N20" s="58" t="str">
        <f t="shared" si="3"/>
        <v/>
      </c>
    </row>
    <row r="21" spans="1:14" ht="12.95">
      <c r="A21" s="10">
        <f t="shared" si="4"/>
        <v>43472</v>
      </c>
      <c r="B21" s="7">
        <f t="shared" si="0"/>
        <v>1</v>
      </c>
      <c r="C21" s="7" t="str">
        <f t="shared" si="9"/>
        <v>Monday</v>
      </c>
      <c r="D21" s="7" t="str">
        <f t="shared" si="1"/>
        <v>no</v>
      </c>
      <c r="E21" s="7">
        <f t="shared" si="5"/>
        <v>4</v>
      </c>
      <c r="F21" s="7">
        <f t="shared" si="6"/>
        <v>3</v>
      </c>
      <c r="G21" s="7">
        <f t="shared" si="2"/>
        <v>3</v>
      </c>
      <c r="H21" s="2"/>
      <c r="I21" s="11" t="str">
        <f t="shared" si="7"/>
        <v/>
      </c>
      <c r="J21" s="4" t="str">
        <f t="shared" si="8"/>
        <v/>
      </c>
      <c r="K21" s="5"/>
      <c r="L21" s="161"/>
      <c r="M21" s="162"/>
      <c r="N21" s="58" t="str">
        <f t="shared" si="3"/>
        <v/>
      </c>
    </row>
    <row r="22" spans="1:14" ht="12.95">
      <c r="A22" s="10">
        <f t="shared" si="4"/>
        <v>43472</v>
      </c>
      <c r="B22" s="7">
        <f t="shared" si="0"/>
        <v>1</v>
      </c>
      <c r="C22" s="7" t="str">
        <f t="shared" si="9"/>
        <v>Monday</v>
      </c>
      <c r="D22" s="7" t="str">
        <f t="shared" si="1"/>
        <v>no</v>
      </c>
      <c r="E22" s="7">
        <f t="shared" si="5"/>
        <v>4</v>
      </c>
      <c r="F22" s="7">
        <f t="shared" si="6"/>
        <v>4</v>
      </c>
      <c r="G22" s="7">
        <f t="shared" si="2"/>
        <v>4</v>
      </c>
      <c r="H22" s="2"/>
      <c r="I22" s="11" t="str">
        <f t="shared" si="7"/>
        <v/>
      </c>
      <c r="J22" s="4" t="str">
        <f t="shared" si="8"/>
        <v/>
      </c>
      <c r="K22" s="5" t="str">
        <f>IF(AND(B22&lt;6,F22&lt;3),"am",IF(B22&lt;6,"pm",""))</f>
        <v>pm</v>
      </c>
      <c r="L22" s="166"/>
      <c r="M22" s="162"/>
      <c r="N22" s="58" t="str">
        <f t="shared" si="3"/>
        <v/>
      </c>
    </row>
    <row r="23" spans="1:14" ht="13.5" thickBot="1">
      <c r="A23" s="10">
        <f t="shared" si="4"/>
        <v>43473</v>
      </c>
      <c r="B23" s="7">
        <f t="shared" si="0"/>
        <v>2</v>
      </c>
      <c r="C23" s="7" t="str">
        <f t="shared" si="9"/>
        <v>Tuesday</v>
      </c>
      <c r="D23" s="7" t="str">
        <f t="shared" si="1"/>
        <v>no</v>
      </c>
      <c r="E23" s="7">
        <f t="shared" si="5"/>
        <v>4</v>
      </c>
      <c r="F23" s="7">
        <f t="shared" si="6"/>
        <v>1</v>
      </c>
      <c r="G23" s="7">
        <f t="shared" si="2"/>
        <v>1</v>
      </c>
      <c r="H23" s="2"/>
      <c r="I23" s="11">
        <f t="shared" si="7"/>
        <v>43473</v>
      </c>
      <c r="J23" s="4" t="str">
        <f t="shared" si="8"/>
        <v>Tuesday</v>
      </c>
      <c r="K23" s="5"/>
      <c r="L23" s="164"/>
      <c r="M23" s="165"/>
      <c r="N23" s="58" t="str">
        <f t="shared" si="3"/>
        <v/>
      </c>
    </row>
    <row r="24" spans="1:14" ht="13.5" thickBot="1">
      <c r="A24" s="10">
        <f t="shared" si="4"/>
        <v>43473</v>
      </c>
      <c r="B24" s="7">
        <f t="shared" si="0"/>
        <v>2</v>
      </c>
      <c r="C24" s="7" t="str">
        <f t="shared" si="9"/>
        <v>Tuesday</v>
      </c>
      <c r="D24" s="7" t="str">
        <f t="shared" si="1"/>
        <v>no</v>
      </c>
      <c r="E24" s="7">
        <f t="shared" si="5"/>
        <v>4</v>
      </c>
      <c r="F24" s="7">
        <f t="shared" si="6"/>
        <v>2</v>
      </c>
      <c r="G24" s="7">
        <f t="shared" si="2"/>
        <v>2</v>
      </c>
      <c r="H24" s="2"/>
      <c r="I24" s="11" t="str">
        <f t="shared" si="7"/>
        <v/>
      </c>
      <c r="J24" s="4" t="str">
        <f t="shared" si="8"/>
        <v/>
      </c>
      <c r="K24" s="5" t="str">
        <f>IF(AND(B24&lt;6,F24&lt;3),"am",IF(B24&lt;6,"pm",""))</f>
        <v>am</v>
      </c>
      <c r="L24" s="164"/>
      <c r="M24" s="165"/>
      <c r="N24" s="58" t="str">
        <f t="shared" si="3"/>
        <v/>
      </c>
    </row>
    <row r="25" spans="1:14" ht="13.5" thickBot="1">
      <c r="A25" s="10">
        <f t="shared" si="4"/>
        <v>43473</v>
      </c>
      <c r="B25" s="7">
        <f t="shared" si="0"/>
        <v>2</v>
      </c>
      <c r="C25" s="7" t="str">
        <f t="shared" si="9"/>
        <v>Tuesday</v>
      </c>
      <c r="D25" s="7" t="str">
        <f t="shared" si="1"/>
        <v>no</v>
      </c>
      <c r="E25" s="7">
        <f t="shared" si="5"/>
        <v>4</v>
      </c>
      <c r="F25" s="7">
        <f t="shared" si="6"/>
        <v>3</v>
      </c>
      <c r="G25" s="7">
        <f t="shared" si="2"/>
        <v>3</v>
      </c>
      <c r="H25" s="2"/>
      <c r="I25" s="11" t="str">
        <f t="shared" si="7"/>
        <v/>
      </c>
      <c r="J25" s="4" t="str">
        <f t="shared" si="8"/>
        <v/>
      </c>
      <c r="K25" s="5"/>
      <c r="L25" s="164"/>
      <c r="M25" s="165"/>
      <c r="N25" s="58" t="str">
        <f t="shared" si="3"/>
        <v/>
      </c>
    </row>
    <row r="26" spans="1:14" ht="13.5" thickBot="1">
      <c r="A26" s="10">
        <f t="shared" si="4"/>
        <v>43473</v>
      </c>
      <c r="B26" s="7">
        <f t="shared" si="0"/>
        <v>2</v>
      </c>
      <c r="C26" s="7" t="str">
        <f t="shared" si="9"/>
        <v>Tuesday</v>
      </c>
      <c r="D26" s="7" t="str">
        <f t="shared" si="1"/>
        <v>no</v>
      </c>
      <c r="E26" s="7">
        <f t="shared" si="5"/>
        <v>4</v>
      </c>
      <c r="F26" s="7">
        <f t="shared" si="6"/>
        <v>4</v>
      </c>
      <c r="G26" s="7">
        <f t="shared" si="2"/>
        <v>4</v>
      </c>
      <c r="H26" s="2"/>
      <c r="I26" s="11" t="str">
        <f t="shared" si="7"/>
        <v/>
      </c>
      <c r="J26" s="4" t="str">
        <f t="shared" si="8"/>
        <v/>
      </c>
      <c r="K26" s="5"/>
      <c r="L26" s="168"/>
      <c r="M26" s="169"/>
      <c r="N26" s="58" t="str">
        <f t="shared" si="3"/>
        <v/>
      </c>
    </row>
    <row r="27" spans="1:14" ht="12.95">
      <c r="A27" s="10">
        <f t="shared" si="4"/>
        <v>43474</v>
      </c>
      <c r="B27" s="7">
        <f t="shared" si="0"/>
        <v>3</v>
      </c>
      <c r="C27" s="7" t="str">
        <f t="shared" si="9"/>
        <v>Wednesday</v>
      </c>
      <c r="D27" s="7" t="str">
        <f t="shared" si="1"/>
        <v>no</v>
      </c>
      <c r="E27" s="7">
        <f t="shared" si="5"/>
        <v>4</v>
      </c>
      <c r="F27" s="7">
        <f t="shared" si="6"/>
        <v>1</v>
      </c>
      <c r="G27" s="7">
        <f t="shared" si="2"/>
        <v>1</v>
      </c>
      <c r="H27" s="2"/>
      <c r="I27" s="11">
        <f t="shared" si="7"/>
        <v>43474</v>
      </c>
      <c r="J27" s="4" t="str">
        <f t="shared" si="8"/>
        <v>Wednesday</v>
      </c>
      <c r="K27" s="5" t="str">
        <f>IF(AND(B27&lt;6,F27&lt;3),"am",IF(B27&lt;6,"pm",""))</f>
        <v>am</v>
      </c>
      <c r="L27" s="170"/>
      <c r="M27" s="171"/>
      <c r="N27" s="58" t="str">
        <f t="shared" si="3"/>
        <v/>
      </c>
    </row>
    <row r="28" spans="1:14" ht="12.95">
      <c r="A28" s="10">
        <f t="shared" si="4"/>
        <v>43474</v>
      </c>
      <c r="B28" s="7">
        <f t="shared" si="0"/>
        <v>3</v>
      </c>
      <c r="C28" s="7" t="str">
        <f t="shared" si="9"/>
        <v>Wednesday</v>
      </c>
      <c r="D28" s="7" t="str">
        <f t="shared" si="1"/>
        <v>no</v>
      </c>
      <c r="E28" s="7">
        <f t="shared" si="5"/>
        <v>4</v>
      </c>
      <c r="F28" s="7">
        <f t="shared" si="6"/>
        <v>2</v>
      </c>
      <c r="G28" s="7">
        <f t="shared" si="2"/>
        <v>2</v>
      </c>
      <c r="H28" s="2"/>
      <c r="I28" s="11" t="str">
        <f t="shared" si="7"/>
        <v/>
      </c>
      <c r="J28" s="4" t="str">
        <f t="shared" si="8"/>
        <v/>
      </c>
      <c r="K28" s="5"/>
      <c r="L28" s="166"/>
      <c r="M28" s="162"/>
      <c r="N28" s="58" t="str">
        <f t="shared" si="3"/>
        <v/>
      </c>
    </row>
    <row r="29" spans="1:14" ht="12.95">
      <c r="A29" s="10">
        <f t="shared" si="4"/>
        <v>43474</v>
      </c>
      <c r="B29" s="7">
        <f t="shared" si="0"/>
        <v>3</v>
      </c>
      <c r="C29" s="7" t="str">
        <f t="shared" si="9"/>
        <v>Wednesday</v>
      </c>
      <c r="D29" s="7" t="str">
        <f t="shared" si="1"/>
        <v>no</v>
      </c>
      <c r="E29" s="7">
        <f t="shared" si="5"/>
        <v>4</v>
      </c>
      <c r="F29" s="7">
        <f t="shared" si="6"/>
        <v>3</v>
      </c>
      <c r="G29" s="7">
        <f t="shared" si="2"/>
        <v>3</v>
      </c>
      <c r="H29" s="2"/>
      <c r="I29" s="11" t="str">
        <f t="shared" si="7"/>
        <v/>
      </c>
      <c r="J29" s="4" t="str">
        <f t="shared" si="8"/>
        <v/>
      </c>
      <c r="K29" s="5" t="str">
        <f>IF(AND(B29&lt;6,F29&lt;3),"am",IF(B29&lt;6,"pm",""))</f>
        <v>pm</v>
      </c>
      <c r="L29" s="166"/>
      <c r="M29" s="162"/>
      <c r="N29" s="58" t="str">
        <f t="shared" si="3"/>
        <v/>
      </c>
    </row>
    <row r="30" spans="1:14" ht="13.5" thickBot="1">
      <c r="A30" s="10">
        <f t="shared" si="4"/>
        <v>43474</v>
      </c>
      <c r="B30" s="7">
        <f t="shared" si="0"/>
        <v>3</v>
      </c>
      <c r="C30" s="7" t="str">
        <f t="shared" si="9"/>
        <v>Wednesday</v>
      </c>
      <c r="D30" s="7" t="str">
        <f t="shared" si="1"/>
        <v>no</v>
      </c>
      <c r="E30" s="7">
        <f t="shared" si="5"/>
        <v>4</v>
      </c>
      <c r="F30" s="7">
        <f t="shared" si="6"/>
        <v>4</v>
      </c>
      <c r="G30" s="7">
        <f t="shared" si="2"/>
        <v>4</v>
      </c>
      <c r="H30" s="2"/>
      <c r="I30" s="11" t="str">
        <f t="shared" si="7"/>
        <v/>
      </c>
      <c r="J30" s="4" t="str">
        <f t="shared" si="8"/>
        <v/>
      </c>
      <c r="K30" s="5"/>
      <c r="L30" s="164"/>
      <c r="M30" s="165"/>
      <c r="N30" s="58" t="str">
        <f t="shared" si="3"/>
        <v/>
      </c>
    </row>
    <row r="31" spans="1:14" ht="12.95">
      <c r="A31" s="10">
        <f t="shared" si="4"/>
        <v>43475</v>
      </c>
      <c r="B31" s="7">
        <f t="shared" si="0"/>
        <v>4</v>
      </c>
      <c r="C31" s="7" t="str">
        <f t="shared" si="9"/>
        <v>Thursday</v>
      </c>
      <c r="D31" s="7" t="str">
        <f t="shared" si="1"/>
        <v>no</v>
      </c>
      <c r="E31" s="7">
        <f t="shared" si="5"/>
        <v>4</v>
      </c>
      <c r="F31" s="7">
        <f t="shared" si="6"/>
        <v>1</v>
      </c>
      <c r="G31" s="7">
        <f t="shared" si="2"/>
        <v>1</v>
      </c>
      <c r="H31" s="2"/>
      <c r="I31" s="11">
        <f t="shared" si="7"/>
        <v>43475</v>
      </c>
      <c r="J31" s="4" t="str">
        <f t="shared" si="8"/>
        <v>Thursday</v>
      </c>
      <c r="K31" s="5" t="str">
        <f>IF(AND(B31&lt;6,F31&lt;3),"am",IF(B31&lt;6,"pm",""))</f>
        <v>am</v>
      </c>
      <c r="L31" s="166"/>
      <c r="M31" s="162"/>
      <c r="N31" s="58" t="str">
        <f t="shared" si="3"/>
        <v/>
      </c>
    </row>
    <row r="32" spans="1:14" ht="12.95">
      <c r="A32" s="10">
        <f t="shared" si="4"/>
        <v>43475</v>
      </c>
      <c r="B32" s="7">
        <f t="shared" si="0"/>
        <v>4</v>
      </c>
      <c r="C32" s="7" t="str">
        <f t="shared" si="9"/>
        <v>Thursday</v>
      </c>
      <c r="D32" s="7" t="str">
        <f t="shared" si="1"/>
        <v>no</v>
      </c>
      <c r="E32" s="7">
        <f t="shared" si="5"/>
        <v>4</v>
      </c>
      <c r="F32" s="7">
        <f t="shared" si="6"/>
        <v>2</v>
      </c>
      <c r="G32" s="7">
        <f t="shared" si="2"/>
        <v>2</v>
      </c>
      <c r="H32" s="2"/>
      <c r="I32" s="11" t="str">
        <f t="shared" si="7"/>
        <v/>
      </c>
      <c r="J32" s="4" t="str">
        <f t="shared" si="8"/>
        <v/>
      </c>
      <c r="K32" s="5"/>
      <c r="L32" s="161"/>
      <c r="M32" s="162"/>
      <c r="N32" s="58" t="str">
        <f t="shared" si="3"/>
        <v/>
      </c>
    </row>
    <row r="33" spans="1:14" ht="12.95">
      <c r="A33" s="10">
        <f t="shared" si="4"/>
        <v>43475</v>
      </c>
      <c r="B33" s="7">
        <f t="shared" si="0"/>
        <v>4</v>
      </c>
      <c r="C33" s="7" t="str">
        <f t="shared" si="9"/>
        <v>Thursday</v>
      </c>
      <c r="D33" s="7" t="str">
        <f t="shared" si="1"/>
        <v>no</v>
      </c>
      <c r="E33" s="7">
        <f t="shared" si="5"/>
        <v>4</v>
      </c>
      <c r="F33" s="7">
        <f t="shared" si="6"/>
        <v>3</v>
      </c>
      <c r="G33" s="7">
        <f t="shared" si="2"/>
        <v>3</v>
      </c>
      <c r="H33" s="2"/>
      <c r="I33" s="11" t="str">
        <f t="shared" si="7"/>
        <v/>
      </c>
      <c r="J33" s="4" t="str">
        <f t="shared" si="8"/>
        <v/>
      </c>
      <c r="K33" s="5" t="str">
        <f>IF(AND(B33&lt;6,F33&lt;3),"am",IF(B33&lt;6,"pm",""))</f>
        <v>pm</v>
      </c>
      <c r="L33" s="166"/>
      <c r="M33" s="162"/>
      <c r="N33" s="58" t="str">
        <f t="shared" si="3"/>
        <v/>
      </c>
    </row>
    <row r="34" spans="1:14" ht="13.5" thickBot="1">
      <c r="A34" s="10">
        <f t="shared" si="4"/>
        <v>43475</v>
      </c>
      <c r="B34" s="7">
        <f t="shared" si="0"/>
        <v>4</v>
      </c>
      <c r="C34" s="7" t="str">
        <f t="shared" si="9"/>
        <v>Thursday</v>
      </c>
      <c r="D34" s="7" t="str">
        <f t="shared" si="1"/>
        <v>no</v>
      </c>
      <c r="E34" s="7">
        <f t="shared" si="5"/>
        <v>4</v>
      </c>
      <c r="F34" s="7">
        <f t="shared" si="6"/>
        <v>4</v>
      </c>
      <c r="G34" s="7">
        <f t="shared" si="2"/>
        <v>4</v>
      </c>
      <c r="H34" s="2"/>
      <c r="I34" s="11" t="str">
        <f t="shared" si="7"/>
        <v/>
      </c>
      <c r="J34" s="4" t="str">
        <f t="shared" si="8"/>
        <v/>
      </c>
      <c r="K34" s="5"/>
      <c r="L34" s="164"/>
      <c r="M34" s="165"/>
      <c r="N34" s="58" t="str">
        <f t="shared" si="3"/>
        <v/>
      </c>
    </row>
    <row r="35" spans="1:14" ht="12.95">
      <c r="A35" s="10">
        <f t="shared" si="4"/>
        <v>43476</v>
      </c>
      <c r="B35" s="7">
        <f t="shared" si="0"/>
        <v>5</v>
      </c>
      <c r="C35" s="7" t="str">
        <f t="shared" si="9"/>
        <v>Friday</v>
      </c>
      <c r="D35" s="7" t="str">
        <f t="shared" si="1"/>
        <v>no</v>
      </c>
      <c r="E35" s="7">
        <f t="shared" si="5"/>
        <v>4</v>
      </c>
      <c r="F35" s="7">
        <f t="shared" si="6"/>
        <v>1</v>
      </c>
      <c r="G35" s="7">
        <f t="shared" si="2"/>
        <v>1</v>
      </c>
      <c r="H35" s="2"/>
      <c r="I35" s="11">
        <f t="shared" si="7"/>
        <v>43476</v>
      </c>
      <c r="J35" s="4" t="str">
        <f t="shared" si="8"/>
        <v>Friday</v>
      </c>
      <c r="K35" s="5" t="str">
        <f>IF(AND(B35&lt;6,F35&lt;3),"am",IF(B35&lt;6,"pm",""))</f>
        <v>am</v>
      </c>
      <c r="L35" s="166"/>
      <c r="M35" s="162"/>
      <c r="N35" s="58" t="str">
        <f t="shared" si="3"/>
        <v/>
      </c>
    </row>
    <row r="36" spans="1:14" ht="12.95">
      <c r="A36" s="10">
        <f t="shared" si="4"/>
        <v>43476</v>
      </c>
      <c r="B36" s="7">
        <f t="shared" si="0"/>
        <v>5</v>
      </c>
      <c r="C36" s="7" t="str">
        <f t="shared" si="9"/>
        <v>Friday</v>
      </c>
      <c r="D36" s="7" t="str">
        <f t="shared" si="1"/>
        <v>no</v>
      </c>
      <c r="E36" s="7">
        <f t="shared" si="5"/>
        <v>4</v>
      </c>
      <c r="F36" s="7">
        <f t="shared" si="6"/>
        <v>2</v>
      </c>
      <c r="G36" s="7">
        <f t="shared" si="2"/>
        <v>2</v>
      </c>
      <c r="H36" s="2"/>
      <c r="I36" s="11" t="str">
        <f t="shared" si="7"/>
        <v/>
      </c>
      <c r="J36" s="4" t="str">
        <f t="shared" si="8"/>
        <v/>
      </c>
      <c r="K36" s="5"/>
      <c r="L36" s="161"/>
      <c r="M36" s="162"/>
      <c r="N36" s="58" t="str">
        <f t="shared" si="3"/>
        <v/>
      </c>
    </row>
    <row r="37" spans="1:14" ht="12.95">
      <c r="A37" s="10">
        <f t="shared" si="4"/>
        <v>43476</v>
      </c>
      <c r="B37" s="7">
        <f t="shared" si="0"/>
        <v>5</v>
      </c>
      <c r="C37" s="7" t="str">
        <f t="shared" si="9"/>
        <v>Friday</v>
      </c>
      <c r="D37" s="7" t="str">
        <f t="shared" si="1"/>
        <v>no</v>
      </c>
      <c r="E37" s="7">
        <f t="shared" si="5"/>
        <v>4</v>
      </c>
      <c r="F37" s="7">
        <f t="shared" si="6"/>
        <v>3</v>
      </c>
      <c r="G37" s="7">
        <f t="shared" si="2"/>
        <v>3</v>
      </c>
      <c r="H37" s="2"/>
      <c r="I37" s="11" t="str">
        <f t="shared" si="7"/>
        <v/>
      </c>
      <c r="J37" s="4" t="str">
        <f t="shared" si="8"/>
        <v/>
      </c>
      <c r="K37" s="5" t="str">
        <f>IF(AND(B37&lt;6,F37&lt;3),"am",IF(B37&lt;6,"pm",""))</f>
        <v>pm</v>
      </c>
      <c r="L37" s="166"/>
      <c r="M37" s="162"/>
      <c r="N37" s="58" t="str">
        <f t="shared" si="3"/>
        <v/>
      </c>
    </row>
    <row r="38" spans="1:14" ht="13.5" thickBot="1">
      <c r="A38" s="10">
        <f t="shared" si="4"/>
        <v>43476</v>
      </c>
      <c r="B38" s="7">
        <f t="shared" si="0"/>
        <v>5</v>
      </c>
      <c r="C38" s="7" t="str">
        <f t="shared" si="9"/>
        <v>Friday</v>
      </c>
      <c r="D38" s="7" t="str">
        <f t="shared" si="1"/>
        <v>no</v>
      </c>
      <c r="E38" s="7">
        <f t="shared" si="5"/>
        <v>4</v>
      </c>
      <c r="F38" s="7">
        <f t="shared" si="6"/>
        <v>4</v>
      </c>
      <c r="G38" s="7">
        <f t="shared" si="2"/>
        <v>4</v>
      </c>
      <c r="H38" s="2"/>
      <c r="I38" s="11" t="str">
        <f t="shared" si="7"/>
        <v/>
      </c>
      <c r="J38" s="4" t="str">
        <f t="shared" si="8"/>
        <v/>
      </c>
      <c r="K38" s="5"/>
      <c r="L38" s="167"/>
      <c r="M38" s="165"/>
      <c r="N38" s="58" t="str">
        <f t="shared" si="3"/>
        <v/>
      </c>
    </row>
    <row r="39" spans="1:14" ht="12.95">
      <c r="A39" s="10">
        <f t="shared" si="4"/>
        <v>43477</v>
      </c>
      <c r="B39" s="7">
        <f t="shared" si="0"/>
        <v>6</v>
      </c>
      <c r="C39" s="7" t="str">
        <f t="shared" si="9"/>
        <v>Saturday</v>
      </c>
      <c r="D39" s="7" t="str">
        <f t="shared" si="1"/>
        <v>no</v>
      </c>
      <c r="E39" s="7">
        <f t="shared" si="5"/>
        <v>1</v>
      </c>
      <c r="F39" s="7">
        <f t="shared" si="6"/>
        <v>1</v>
      </c>
      <c r="G39" s="7">
        <f t="shared" si="2"/>
        <v>4</v>
      </c>
      <c r="H39" s="2"/>
      <c r="I39" s="11">
        <f t="shared" si="7"/>
        <v>43477</v>
      </c>
      <c r="J39" s="4" t="str">
        <f t="shared" si="8"/>
        <v>Saturday</v>
      </c>
      <c r="K39" s="5" t="str">
        <f>IF(AND(B39&lt;6,F39&lt;3),"am",IF(B39&lt;6,"pm",""))</f>
        <v/>
      </c>
      <c r="L39" s="166"/>
      <c r="M39" s="162"/>
      <c r="N39" s="58" t="str">
        <f t="shared" si="3"/>
        <v/>
      </c>
    </row>
    <row r="40" spans="1:14" ht="12.95">
      <c r="A40" s="10">
        <f t="shared" si="4"/>
        <v>43478</v>
      </c>
      <c r="B40" s="7">
        <f t="shared" si="0"/>
        <v>7</v>
      </c>
      <c r="C40" s="7" t="str">
        <f t="shared" si="9"/>
        <v>Sunday</v>
      </c>
      <c r="D40" s="7" t="str">
        <f t="shared" si="1"/>
        <v>no</v>
      </c>
      <c r="E40" s="7">
        <f t="shared" si="5"/>
        <v>2</v>
      </c>
      <c r="F40" s="7">
        <f t="shared" si="6"/>
        <v>1</v>
      </c>
      <c r="G40" s="7">
        <f t="shared" si="2"/>
        <v>4</v>
      </c>
      <c r="H40" s="2"/>
      <c r="I40" s="11">
        <f t="shared" si="7"/>
        <v>43478</v>
      </c>
      <c r="J40" s="4" t="str">
        <f t="shared" si="8"/>
        <v>Sunday</v>
      </c>
      <c r="K40" s="5"/>
      <c r="L40" s="161"/>
      <c r="M40" s="162"/>
      <c r="N40" s="58" t="str">
        <f t="shared" si="3"/>
        <v/>
      </c>
    </row>
    <row r="41" spans="1:14" ht="12.95">
      <c r="A41" s="10">
        <f t="shared" si="4"/>
        <v>43478</v>
      </c>
      <c r="B41" s="7">
        <f t="shared" si="0"/>
        <v>7</v>
      </c>
      <c r="C41" s="7" t="str">
        <f t="shared" si="9"/>
        <v>Sunday</v>
      </c>
      <c r="D41" s="7" t="str">
        <f t="shared" si="1"/>
        <v>yes</v>
      </c>
      <c r="E41" s="7">
        <f t="shared" si="5"/>
        <v>2</v>
      </c>
      <c r="F41" s="7">
        <f t="shared" si="6"/>
        <v>2</v>
      </c>
      <c r="G41" s="7" t="str">
        <f t="shared" si="2"/>
        <v/>
      </c>
      <c r="H41" s="2"/>
      <c r="I41" s="11" t="str">
        <f t="shared" si="7"/>
        <v/>
      </c>
      <c r="J41" s="4" t="str">
        <f t="shared" si="8"/>
        <v/>
      </c>
      <c r="K41" s="5" t="str">
        <f>IF(AND(B41&lt;6,F41&lt;3),"am",IF(B41&lt;6,"pm",""))</f>
        <v/>
      </c>
      <c r="L41" s="166"/>
      <c r="M41" s="162"/>
      <c r="N41" s="58" t="str">
        <f t="shared" si="3"/>
        <v/>
      </c>
    </row>
    <row r="42" spans="1:14" ht="13.5" thickBot="1">
      <c r="A42" s="10">
        <f t="shared" si="4"/>
        <v>43479</v>
      </c>
      <c r="B42" s="7">
        <f t="shared" si="0"/>
        <v>1</v>
      </c>
      <c r="C42" s="7" t="str">
        <f t="shared" si="9"/>
        <v>Monday</v>
      </c>
      <c r="D42" s="7" t="str">
        <f t="shared" si="1"/>
        <v>no</v>
      </c>
      <c r="E42" s="7">
        <f t="shared" si="5"/>
        <v>4</v>
      </c>
      <c r="F42" s="7">
        <f t="shared" si="6"/>
        <v>1</v>
      </c>
      <c r="G42" s="7">
        <f t="shared" si="2"/>
        <v>1</v>
      </c>
      <c r="H42" s="2"/>
      <c r="I42" s="11">
        <f t="shared" si="7"/>
        <v>43479</v>
      </c>
      <c r="J42" s="4" t="str">
        <f t="shared" si="8"/>
        <v>Monday</v>
      </c>
      <c r="K42" s="5"/>
      <c r="L42" s="164"/>
      <c r="M42" s="165"/>
      <c r="N42" s="58" t="str">
        <f t="shared" si="3"/>
        <v/>
      </c>
    </row>
    <row r="43" spans="1:14" ht="12.95">
      <c r="A43" s="10">
        <f t="shared" si="4"/>
        <v>43479</v>
      </c>
      <c r="B43" s="7">
        <f t="shared" si="0"/>
        <v>1</v>
      </c>
      <c r="C43" s="7" t="str">
        <f t="shared" si="9"/>
        <v>Monday</v>
      </c>
      <c r="D43" s="7" t="str">
        <f t="shared" si="1"/>
        <v>no</v>
      </c>
      <c r="E43" s="7">
        <f t="shared" si="5"/>
        <v>4</v>
      </c>
      <c r="F43" s="7">
        <f t="shared" si="6"/>
        <v>2</v>
      </c>
      <c r="G43" s="7">
        <f t="shared" si="2"/>
        <v>2</v>
      </c>
      <c r="H43" s="2"/>
      <c r="I43" s="11" t="str">
        <f t="shared" si="7"/>
        <v/>
      </c>
      <c r="J43" s="4" t="str">
        <f t="shared" si="8"/>
        <v/>
      </c>
      <c r="K43" s="5" t="str">
        <f>IF(AND(B43&lt;6,F43&lt;3),"am",IF(B43&lt;6,"pm",""))</f>
        <v>am</v>
      </c>
      <c r="L43" s="166"/>
      <c r="M43" s="162"/>
      <c r="N43" s="58" t="str">
        <f t="shared" si="3"/>
        <v/>
      </c>
    </row>
    <row r="44" spans="1:14" ht="12.95">
      <c r="A44" s="10">
        <f t="shared" si="4"/>
        <v>43479</v>
      </c>
      <c r="B44" s="7">
        <f t="shared" si="0"/>
        <v>1</v>
      </c>
      <c r="C44" s="7" t="str">
        <f t="shared" si="9"/>
        <v>Monday</v>
      </c>
      <c r="D44" s="7" t="str">
        <f t="shared" si="1"/>
        <v>no</v>
      </c>
      <c r="E44" s="7">
        <f t="shared" si="5"/>
        <v>4</v>
      </c>
      <c r="F44" s="7">
        <f t="shared" si="6"/>
        <v>3</v>
      </c>
      <c r="G44" s="7">
        <f t="shared" si="2"/>
        <v>3</v>
      </c>
      <c r="H44" s="2"/>
      <c r="I44" s="11" t="str">
        <f t="shared" si="7"/>
        <v/>
      </c>
      <c r="J44" s="4" t="str">
        <f t="shared" si="8"/>
        <v/>
      </c>
      <c r="K44" s="5"/>
      <c r="L44" s="161"/>
      <c r="M44" s="162"/>
      <c r="N44" s="58" t="str">
        <f t="shared" si="3"/>
        <v/>
      </c>
    </row>
    <row r="45" spans="1:14" ht="12.95">
      <c r="A45" s="10">
        <f t="shared" si="4"/>
        <v>43479</v>
      </c>
      <c r="B45" s="7">
        <f t="shared" si="0"/>
        <v>1</v>
      </c>
      <c r="C45" s="7" t="str">
        <f t="shared" si="9"/>
        <v>Monday</v>
      </c>
      <c r="D45" s="7" t="str">
        <f t="shared" si="1"/>
        <v>no</v>
      </c>
      <c r="E45" s="7">
        <f t="shared" si="5"/>
        <v>4</v>
      </c>
      <c r="F45" s="7">
        <f t="shared" si="6"/>
        <v>4</v>
      </c>
      <c r="G45" s="7">
        <f t="shared" si="2"/>
        <v>4</v>
      </c>
      <c r="H45" s="2"/>
      <c r="I45" s="11" t="str">
        <f t="shared" si="7"/>
        <v/>
      </c>
      <c r="J45" s="4" t="str">
        <f t="shared" si="8"/>
        <v/>
      </c>
      <c r="K45" s="5" t="str">
        <f>IF(AND(B45&lt;6,F45&lt;3),"am",IF(B45&lt;6,"pm",""))</f>
        <v>pm</v>
      </c>
      <c r="L45" s="166"/>
      <c r="M45" s="162"/>
      <c r="N45" s="58" t="str">
        <f t="shared" si="3"/>
        <v/>
      </c>
    </row>
    <row r="46" spans="1:14" ht="13.5" thickBot="1">
      <c r="A46" s="10">
        <f t="shared" si="4"/>
        <v>43480</v>
      </c>
      <c r="B46" s="7">
        <f t="shared" si="0"/>
        <v>2</v>
      </c>
      <c r="C46" s="7" t="str">
        <f t="shared" si="9"/>
        <v>Tuesday</v>
      </c>
      <c r="D46" s="7" t="str">
        <f t="shared" si="1"/>
        <v>no</v>
      </c>
      <c r="E46" s="7">
        <f t="shared" si="5"/>
        <v>4</v>
      </c>
      <c r="F46" s="7">
        <f t="shared" si="6"/>
        <v>1</v>
      </c>
      <c r="G46" s="7">
        <f t="shared" si="2"/>
        <v>1</v>
      </c>
      <c r="H46" s="2"/>
      <c r="I46" s="11">
        <f t="shared" si="7"/>
        <v>43480</v>
      </c>
      <c r="J46" s="4" t="str">
        <f t="shared" si="8"/>
        <v>Tuesday</v>
      </c>
      <c r="K46" s="5"/>
      <c r="L46" s="167"/>
      <c r="M46" s="165"/>
      <c r="N46" s="58" t="str">
        <f t="shared" si="3"/>
        <v/>
      </c>
    </row>
    <row r="47" spans="1:14" ht="13.5" thickBot="1">
      <c r="A47" s="10">
        <f t="shared" si="4"/>
        <v>43480</v>
      </c>
      <c r="B47" s="7">
        <f t="shared" si="0"/>
        <v>2</v>
      </c>
      <c r="C47" s="7" t="str">
        <f t="shared" si="9"/>
        <v>Tuesday</v>
      </c>
      <c r="D47" s="7" t="str">
        <f t="shared" si="1"/>
        <v>no</v>
      </c>
      <c r="E47" s="7">
        <f t="shared" si="5"/>
        <v>4</v>
      </c>
      <c r="F47" s="7">
        <f t="shared" si="6"/>
        <v>2</v>
      </c>
      <c r="G47" s="7">
        <f t="shared" si="2"/>
        <v>2</v>
      </c>
      <c r="H47" s="2"/>
      <c r="I47" s="11" t="str">
        <f t="shared" si="7"/>
        <v/>
      </c>
      <c r="J47" s="4" t="str">
        <f t="shared" si="8"/>
        <v/>
      </c>
      <c r="K47" s="5" t="str">
        <f>IF(AND(B47&lt;6,F47&lt;3),"am",IF(B47&lt;6,"pm",""))</f>
        <v>am</v>
      </c>
      <c r="L47" s="164"/>
      <c r="M47" s="165"/>
      <c r="N47" s="58" t="str">
        <f t="shared" si="3"/>
        <v/>
      </c>
    </row>
    <row r="48" spans="1:14" ht="13.5" thickBot="1">
      <c r="A48" s="10">
        <f t="shared" si="4"/>
        <v>43480</v>
      </c>
      <c r="B48" s="7">
        <f t="shared" si="0"/>
        <v>2</v>
      </c>
      <c r="C48" s="7" t="str">
        <f t="shared" si="9"/>
        <v>Tuesday</v>
      </c>
      <c r="D48" s="7" t="str">
        <f t="shared" si="1"/>
        <v>no</v>
      </c>
      <c r="E48" s="7">
        <f t="shared" si="5"/>
        <v>4</v>
      </c>
      <c r="F48" s="7">
        <f t="shared" si="6"/>
        <v>3</v>
      </c>
      <c r="G48" s="7">
        <f t="shared" si="2"/>
        <v>3</v>
      </c>
      <c r="H48" s="2"/>
      <c r="I48" s="11" t="str">
        <f t="shared" si="7"/>
        <v/>
      </c>
      <c r="J48" s="4" t="str">
        <f t="shared" si="8"/>
        <v/>
      </c>
      <c r="K48" s="5"/>
      <c r="L48" s="164"/>
      <c r="M48" s="165"/>
      <c r="N48" s="58" t="str">
        <f t="shared" si="3"/>
        <v/>
      </c>
    </row>
    <row r="49" spans="1:14" ht="13.5" thickBot="1">
      <c r="A49" s="10">
        <f t="shared" si="4"/>
        <v>43480</v>
      </c>
      <c r="B49" s="7">
        <f t="shared" si="0"/>
        <v>2</v>
      </c>
      <c r="C49" s="7" t="str">
        <f t="shared" si="9"/>
        <v>Tuesday</v>
      </c>
      <c r="D49" s="7" t="str">
        <f t="shared" si="1"/>
        <v>no</v>
      </c>
      <c r="E49" s="7">
        <f t="shared" si="5"/>
        <v>4</v>
      </c>
      <c r="F49" s="7">
        <f t="shared" si="6"/>
        <v>4</v>
      </c>
      <c r="G49" s="7">
        <f t="shared" si="2"/>
        <v>4</v>
      </c>
      <c r="H49" s="2"/>
      <c r="I49" s="11" t="str">
        <f t="shared" si="7"/>
        <v/>
      </c>
      <c r="J49" s="4" t="str">
        <f t="shared" si="8"/>
        <v/>
      </c>
      <c r="K49" s="5"/>
      <c r="L49" s="168"/>
      <c r="M49" s="169"/>
      <c r="N49" s="58" t="str">
        <f t="shared" si="3"/>
        <v/>
      </c>
    </row>
    <row r="50" spans="1:14" ht="12.95">
      <c r="A50" s="10">
        <f t="shared" si="4"/>
        <v>43481</v>
      </c>
      <c r="B50" s="7">
        <f t="shared" si="0"/>
        <v>3</v>
      </c>
      <c r="C50" s="7" t="str">
        <f t="shared" si="9"/>
        <v>Wednesday</v>
      </c>
      <c r="D50" s="7" t="str">
        <f t="shared" si="1"/>
        <v>no</v>
      </c>
      <c r="E50" s="7">
        <f t="shared" si="5"/>
        <v>4</v>
      </c>
      <c r="F50" s="7">
        <f t="shared" si="6"/>
        <v>1</v>
      </c>
      <c r="G50" s="7">
        <f t="shared" si="2"/>
        <v>1</v>
      </c>
      <c r="H50" s="2"/>
      <c r="I50" s="11">
        <f t="shared" si="7"/>
        <v>43481</v>
      </c>
      <c r="J50" s="4" t="str">
        <f t="shared" si="8"/>
        <v>Wednesday</v>
      </c>
      <c r="K50" s="5" t="str">
        <f>IF(AND(B50&lt;6,F50&lt;3),"am",IF(B50&lt;6,"pm",""))</f>
        <v>am</v>
      </c>
      <c r="L50" s="170"/>
      <c r="M50" s="171"/>
      <c r="N50" s="58" t="str">
        <f t="shared" si="3"/>
        <v/>
      </c>
    </row>
    <row r="51" spans="1:14" ht="12.95">
      <c r="A51" s="10">
        <f t="shared" si="4"/>
        <v>43481</v>
      </c>
      <c r="B51" s="7">
        <f t="shared" si="0"/>
        <v>3</v>
      </c>
      <c r="C51" s="7" t="str">
        <f t="shared" si="9"/>
        <v>Wednesday</v>
      </c>
      <c r="D51" s="7" t="str">
        <f t="shared" si="1"/>
        <v>no</v>
      </c>
      <c r="E51" s="7">
        <f t="shared" si="5"/>
        <v>4</v>
      </c>
      <c r="F51" s="7">
        <f t="shared" si="6"/>
        <v>2</v>
      </c>
      <c r="G51" s="7">
        <f t="shared" si="2"/>
        <v>2</v>
      </c>
      <c r="H51" s="2"/>
      <c r="I51" s="11" t="str">
        <f t="shared" si="7"/>
        <v/>
      </c>
      <c r="J51" s="4" t="str">
        <f t="shared" si="8"/>
        <v/>
      </c>
      <c r="K51" s="5"/>
      <c r="L51" s="161"/>
      <c r="M51" s="162"/>
      <c r="N51" s="58" t="str">
        <f t="shared" si="3"/>
        <v/>
      </c>
    </row>
    <row r="52" spans="1:14" ht="12.95">
      <c r="A52" s="10">
        <f t="shared" si="4"/>
        <v>43481</v>
      </c>
      <c r="B52" s="7">
        <f t="shared" si="0"/>
        <v>3</v>
      </c>
      <c r="C52" s="7" t="str">
        <f t="shared" si="9"/>
        <v>Wednesday</v>
      </c>
      <c r="D52" s="7" t="str">
        <f t="shared" si="1"/>
        <v>no</v>
      </c>
      <c r="E52" s="7">
        <f t="shared" si="5"/>
        <v>4</v>
      </c>
      <c r="F52" s="7">
        <f t="shared" si="6"/>
        <v>3</v>
      </c>
      <c r="G52" s="7">
        <f t="shared" si="2"/>
        <v>3</v>
      </c>
      <c r="H52" s="2"/>
      <c r="I52" s="11" t="str">
        <f t="shared" si="7"/>
        <v/>
      </c>
      <c r="J52" s="4" t="str">
        <f t="shared" si="8"/>
        <v/>
      </c>
      <c r="K52" s="5" t="str">
        <f>IF(AND(B52&lt;6,F52&lt;3),"am",IF(B52&lt;6,"pm",""))</f>
        <v>pm</v>
      </c>
      <c r="L52" s="166"/>
      <c r="M52" s="162"/>
      <c r="N52" s="58" t="str">
        <f t="shared" si="3"/>
        <v/>
      </c>
    </row>
    <row r="53" spans="1:14" ht="13.5" thickBot="1">
      <c r="A53" s="10">
        <f t="shared" si="4"/>
        <v>43481</v>
      </c>
      <c r="B53" s="7">
        <f t="shared" si="0"/>
        <v>3</v>
      </c>
      <c r="C53" s="7" t="str">
        <f t="shared" si="9"/>
        <v>Wednesday</v>
      </c>
      <c r="D53" s="7" t="str">
        <f t="shared" si="1"/>
        <v>no</v>
      </c>
      <c r="E53" s="7">
        <f t="shared" si="5"/>
        <v>4</v>
      </c>
      <c r="F53" s="7">
        <f t="shared" si="6"/>
        <v>4</v>
      </c>
      <c r="G53" s="7">
        <f t="shared" si="2"/>
        <v>4</v>
      </c>
      <c r="H53" s="2"/>
      <c r="I53" s="11" t="str">
        <f t="shared" si="7"/>
        <v/>
      </c>
      <c r="J53" s="4" t="str">
        <f t="shared" si="8"/>
        <v/>
      </c>
      <c r="K53" s="5"/>
      <c r="L53" s="164"/>
      <c r="M53" s="165"/>
      <c r="N53" s="58" t="str">
        <f t="shared" si="3"/>
        <v/>
      </c>
    </row>
    <row r="54" spans="1:14" ht="12.95">
      <c r="A54" s="10">
        <f t="shared" si="4"/>
        <v>43482</v>
      </c>
      <c r="B54" s="7">
        <f t="shared" si="0"/>
        <v>4</v>
      </c>
      <c r="C54" s="7" t="str">
        <f t="shared" si="9"/>
        <v>Thursday</v>
      </c>
      <c r="D54" s="7" t="str">
        <f t="shared" si="1"/>
        <v>no</v>
      </c>
      <c r="E54" s="7">
        <f t="shared" si="5"/>
        <v>4</v>
      </c>
      <c r="F54" s="7">
        <f t="shared" si="6"/>
        <v>1</v>
      </c>
      <c r="G54" s="7">
        <f t="shared" si="2"/>
        <v>1</v>
      </c>
      <c r="H54" s="2"/>
      <c r="I54" s="11">
        <f t="shared" si="7"/>
        <v>43482</v>
      </c>
      <c r="J54" s="4" t="str">
        <f t="shared" si="8"/>
        <v>Thursday</v>
      </c>
      <c r="K54" s="5" t="str">
        <f>IF(AND(B54&lt;6,F54&lt;3),"am",IF(B54&lt;6,"pm",""))</f>
        <v>am</v>
      </c>
      <c r="L54" s="166"/>
      <c r="M54" s="162"/>
      <c r="N54" s="58" t="str">
        <f t="shared" si="3"/>
        <v/>
      </c>
    </row>
    <row r="55" spans="1:14" ht="12.95">
      <c r="A55" s="10">
        <f t="shared" si="4"/>
        <v>43482</v>
      </c>
      <c r="B55" s="7">
        <f t="shared" si="0"/>
        <v>4</v>
      </c>
      <c r="C55" s="7" t="str">
        <f t="shared" si="9"/>
        <v>Thursday</v>
      </c>
      <c r="D55" s="7" t="str">
        <f t="shared" si="1"/>
        <v>no</v>
      </c>
      <c r="E55" s="7">
        <f t="shared" si="5"/>
        <v>4</v>
      </c>
      <c r="F55" s="7">
        <f t="shared" si="6"/>
        <v>2</v>
      </c>
      <c r="G55" s="7">
        <f t="shared" si="2"/>
        <v>2</v>
      </c>
      <c r="H55" s="2"/>
      <c r="I55" s="11" t="str">
        <f t="shared" si="7"/>
        <v/>
      </c>
      <c r="J55" s="4" t="str">
        <f t="shared" si="8"/>
        <v/>
      </c>
      <c r="K55" s="5"/>
      <c r="L55" s="161"/>
      <c r="M55" s="162"/>
      <c r="N55" s="58" t="str">
        <f t="shared" si="3"/>
        <v/>
      </c>
    </row>
    <row r="56" spans="1:14" ht="12.95">
      <c r="A56" s="10">
        <f t="shared" si="4"/>
        <v>43482</v>
      </c>
      <c r="B56" s="7">
        <f t="shared" si="0"/>
        <v>4</v>
      </c>
      <c r="C56" s="7" t="str">
        <f t="shared" si="9"/>
        <v>Thursday</v>
      </c>
      <c r="D56" s="7" t="str">
        <f t="shared" si="1"/>
        <v>no</v>
      </c>
      <c r="E56" s="7">
        <f t="shared" si="5"/>
        <v>4</v>
      </c>
      <c r="F56" s="7">
        <f t="shared" si="6"/>
        <v>3</v>
      </c>
      <c r="G56" s="7">
        <f t="shared" si="2"/>
        <v>3</v>
      </c>
      <c r="H56" s="2"/>
      <c r="I56" s="11" t="str">
        <f t="shared" si="7"/>
        <v/>
      </c>
      <c r="J56" s="4" t="str">
        <f t="shared" si="8"/>
        <v/>
      </c>
      <c r="K56" s="5" t="str">
        <f>IF(AND(B56&lt;6,F56&lt;3),"am",IF(B56&lt;6,"pm",""))</f>
        <v>pm</v>
      </c>
      <c r="L56" s="166"/>
      <c r="M56" s="162"/>
      <c r="N56" s="58" t="str">
        <f t="shared" si="3"/>
        <v/>
      </c>
    </row>
    <row r="57" spans="1:14" ht="13.5" thickBot="1">
      <c r="A57" s="10">
        <f t="shared" si="4"/>
        <v>43482</v>
      </c>
      <c r="B57" s="7">
        <f t="shared" si="0"/>
        <v>4</v>
      </c>
      <c r="C57" s="7" t="str">
        <f t="shared" si="9"/>
        <v>Thursday</v>
      </c>
      <c r="D57" s="7" t="str">
        <f t="shared" si="1"/>
        <v>no</v>
      </c>
      <c r="E57" s="7">
        <f t="shared" si="5"/>
        <v>4</v>
      </c>
      <c r="F57" s="7">
        <f t="shared" si="6"/>
        <v>4</v>
      </c>
      <c r="G57" s="7">
        <f t="shared" si="2"/>
        <v>4</v>
      </c>
      <c r="H57" s="2"/>
      <c r="I57" s="11" t="str">
        <f t="shared" si="7"/>
        <v/>
      </c>
      <c r="J57" s="4" t="str">
        <f t="shared" si="8"/>
        <v/>
      </c>
      <c r="K57" s="5"/>
      <c r="L57" s="167"/>
      <c r="M57" s="165"/>
      <c r="N57" s="58" t="str">
        <f t="shared" si="3"/>
        <v/>
      </c>
    </row>
    <row r="58" spans="1:14" ht="12.95">
      <c r="A58" s="10">
        <f t="shared" si="4"/>
        <v>43483</v>
      </c>
      <c r="B58" s="7">
        <f t="shared" si="0"/>
        <v>5</v>
      </c>
      <c r="C58" s="7" t="str">
        <f t="shared" si="9"/>
        <v>Friday</v>
      </c>
      <c r="D58" s="7" t="str">
        <f t="shared" si="1"/>
        <v>no</v>
      </c>
      <c r="E58" s="7">
        <f t="shared" si="5"/>
        <v>4</v>
      </c>
      <c r="F58" s="7">
        <f t="shared" si="6"/>
        <v>1</v>
      </c>
      <c r="G58" s="7">
        <f t="shared" si="2"/>
        <v>1</v>
      </c>
      <c r="H58" s="2"/>
      <c r="I58" s="11">
        <f t="shared" si="7"/>
        <v>43483</v>
      </c>
      <c r="J58" s="4" t="str">
        <f t="shared" si="8"/>
        <v>Friday</v>
      </c>
      <c r="K58" s="5" t="str">
        <f>IF(AND(B58&lt;6,F58&lt;3),"am",IF(B58&lt;6,"pm",""))</f>
        <v>am</v>
      </c>
      <c r="L58" s="166"/>
      <c r="M58" s="162"/>
      <c r="N58" s="58" t="str">
        <f t="shared" si="3"/>
        <v/>
      </c>
    </row>
    <row r="59" spans="1:14" ht="12.95">
      <c r="A59" s="10">
        <f t="shared" si="4"/>
        <v>43483</v>
      </c>
      <c r="B59" s="7">
        <f t="shared" si="0"/>
        <v>5</v>
      </c>
      <c r="C59" s="7" t="str">
        <f t="shared" si="9"/>
        <v>Friday</v>
      </c>
      <c r="D59" s="7" t="str">
        <f t="shared" si="1"/>
        <v>no</v>
      </c>
      <c r="E59" s="7">
        <f t="shared" si="5"/>
        <v>4</v>
      </c>
      <c r="F59" s="7">
        <f t="shared" si="6"/>
        <v>2</v>
      </c>
      <c r="G59" s="7">
        <f t="shared" si="2"/>
        <v>2</v>
      </c>
      <c r="H59" s="2"/>
      <c r="I59" s="11" t="str">
        <f t="shared" si="7"/>
        <v/>
      </c>
      <c r="J59" s="4" t="str">
        <f t="shared" si="8"/>
        <v/>
      </c>
      <c r="K59" s="5"/>
      <c r="L59" s="161"/>
      <c r="M59" s="162"/>
      <c r="N59" s="58" t="str">
        <f t="shared" si="3"/>
        <v/>
      </c>
    </row>
    <row r="60" spans="1:14" ht="12.95">
      <c r="A60" s="10">
        <f t="shared" si="4"/>
        <v>43483</v>
      </c>
      <c r="B60" s="7">
        <f t="shared" si="0"/>
        <v>5</v>
      </c>
      <c r="C60" s="7" t="str">
        <f t="shared" si="9"/>
        <v>Friday</v>
      </c>
      <c r="D60" s="7" t="str">
        <f t="shared" si="1"/>
        <v>no</v>
      </c>
      <c r="E60" s="7">
        <f t="shared" si="5"/>
        <v>4</v>
      </c>
      <c r="F60" s="7">
        <f t="shared" si="6"/>
        <v>3</v>
      </c>
      <c r="G60" s="7">
        <f t="shared" si="2"/>
        <v>3</v>
      </c>
      <c r="H60" s="2"/>
      <c r="I60" s="11" t="str">
        <f t="shared" si="7"/>
        <v/>
      </c>
      <c r="J60" s="4" t="str">
        <f t="shared" si="8"/>
        <v/>
      </c>
      <c r="K60" s="5" t="str">
        <f>IF(AND(B60&lt;6,F60&lt;3),"am",IF(B60&lt;6,"pm",""))</f>
        <v>pm</v>
      </c>
      <c r="L60" s="166"/>
      <c r="M60" s="162"/>
      <c r="N60" s="58" t="str">
        <f t="shared" si="3"/>
        <v/>
      </c>
    </row>
    <row r="61" spans="1:14" ht="13.5" thickBot="1">
      <c r="A61" s="10">
        <f t="shared" si="4"/>
        <v>43483</v>
      </c>
      <c r="B61" s="7">
        <f t="shared" si="0"/>
        <v>5</v>
      </c>
      <c r="C61" s="7" t="str">
        <f t="shared" si="9"/>
        <v>Friday</v>
      </c>
      <c r="D61" s="7" t="str">
        <f t="shared" si="1"/>
        <v>no</v>
      </c>
      <c r="E61" s="7">
        <f t="shared" si="5"/>
        <v>4</v>
      </c>
      <c r="F61" s="7">
        <f t="shared" si="6"/>
        <v>4</v>
      </c>
      <c r="G61" s="7">
        <f t="shared" si="2"/>
        <v>4</v>
      </c>
      <c r="H61" s="2"/>
      <c r="I61" s="11" t="str">
        <f t="shared" si="7"/>
        <v/>
      </c>
      <c r="J61" s="4" t="str">
        <f t="shared" si="8"/>
        <v/>
      </c>
      <c r="K61" s="5"/>
      <c r="L61" s="164"/>
      <c r="M61" s="165"/>
      <c r="N61" s="58" t="str">
        <f t="shared" si="3"/>
        <v/>
      </c>
    </row>
    <row r="62" spans="1:14" ht="12.95">
      <c r="A62" s="10">
        <f t="shared" si="4"/>
        <v>43484</v>
      </c>
      <c r="B62" s="7">
        <f t="shared" si="0"/>
        <v>6</v>
      </c>
      <c r="C62" s="7" t="str">
        <f t="shared" si="9"/>
        <v>Saturday</v>
      </c>
      <c r="D62" s="7" t="str">
        <f t="shared" si="1"/>
        <v>no</v>
      </c>
      <c r="E62" s="7">
        <f t="shared" si="5"/>
        <v>1</v>
      </c>
      <c r="F62" s="7">
        <f t="shared" si="6"/>
        <v>1</v>
      </c>
      <c r="G62" s="7">
        <f t="shared" si="2"/>
        <v>4</v>
      </c>
      <c r="H62" s="2"/>
      <c r="I62" s="11">
        <f t="shared" si="7"/>
        <v>43484</v>
      </c>
      <c r="J62" s="4" t="str">
        <f t="shared" si="8"/>
        <v>Saturday</v>
      </c>
      <c r="K62" s="5" t="str">
        <f>IF(AND(B62&lt;6,F62&lt;3),"am",IF(B62&lt;6,"pm",""))</f>
        <v/>
      </c>
      <c r="L62" s="161"/>
      <c r="M62" s="162"/>
      <c r="N62" s="58" t="str">
        <f t="shared" si="3"/>
        <v/>
      </c>
    </row>
    <row r="63" spans="1:14" ht="12.95">
      <c r="A63" s="10">
        <f t="shared" si="4"/>
        <v>43485</v>
      </c>
      <c r="B63" s="7">
        <f t="shared" si="0"/>
        <v>7</v>
      </c>
      <c r="C63" s="7" t="str">
        <f t="shared" si="9"/>
        <v>Sunday</v>
      </c>
      <c r="D63" s="7" t="str">
        <f t="shared" si="1"/>
        <v>no</v>
      </c>
      <c r="E63" s="7">
        <f t="shared" si="5"/>
        <v>2</v>
      </c>
      <c r="F63" s="7">
        <f t="shared" si="6"/>
        <v>1</v>
      </c>
      <c r="G63" s="7">
        <f t="shared" si="2"/>
        <v>4</v>
      </c>
      <c r="H63" s="2"/>
      <c r="I63" s="11">
        <f t="shared" si="7"/>
        <v>43485</v>
      </c>
      <c r="J63" s="4" t="str">
        <f t="shared" si="8"/>
        <v>Sunday</v>
      </c>
      <c r="K63" s="5"/>
      <c r="L63" s="161"/>
      <c r="M63" s="162"/>
      <c r="N63" s="58" t="str">
        <f t="shared" si="3"/>
        <v/>
      </c>
    </row>
    <row r="64" spans="1:14" ht="12.95">
      <c r="A64" s="10">
        <f t="shared" si="4"/>
        <v>43485</v>
      </c>
      <c r="B64" s="7">
        <f t="shared" si="0"/>
        <v>7</v>
      </c>
      <c r="C64" s="7" t="str">
        <f t="shared" si="9"/>
        <v>Sunday</v>
      </c>
      <c r="D64" s="7" t="str">
        <f t="shared" si="1"/>
        <v>yes</v>
      </c>
      <c r="E64" s="7">
        <f t="shared" si="5"/>
        <v>2</v>
      </c>
      <c r="F64" s="7">
        <f t="shared" si="6"/>
        <v>2</v>
      </c>
      <c r="G64" s="7" t="str">
        <f t="shared" si="2"/>
        <v/>
      </c>
      <c r="H64" s="2"/>
      <c r="I64" s="11" t="str">
        <f t="shared" si="7"/>
        <v/>
      </c>
      <c r="J64" s="4" t="str">
        <f t="shared" si="8"/>
        <v/>
      </c>
      <c r="K64" s="5" t="str">
        <f>IF(AND(B64&lt;6,F64&lt;3),"am",IF(B64&lt;6,"pm",""))</f>
        <v/>
      </c>
      <c r="L64" s="166"/>
      <c r="M64" s="162"/>
      <c r="N64" s="58" t="str">
        <f t="shared" si="3"/>
        <v/>
      </c>
    </row>
    <row r="65" spans="1:14" ht="13.5" thickBot="1">
      <c r="A65" s="10">
        <f t="shared" si="4"/>
        <v>43486</v>
      </c>
      <c r="B65" s="7">
        <f t="shared" si="0"/>
        <v>1</v>
      </c>
      <c r="C65" s="7" t="str">
        <f t="shared" si="9"/>
        <v>Monday</v>
      </c>
      <c r="D65" s="7" t="str">
        <f t="shared" si="1"/>
        <v>no</v>
      </c>
      <c r="E65" s="7">
        <f t="shared" si="5"/>
        <v>4</v>
      </c>
      <c r="F65" s="7">
        <f t="shared" si="6"/>
        <v>1</v>
      </c>
      <c r="G65" s="7">
        <f t="shared" si="2"/>
        <v>1</v>
      </c>
      <c r="H65" s="2"/>
      <c r="I65" s="11">
        <f t="shared" si="7"/>
        <v>43486</v>
      </c>
      <c r="J65" s="4" t="str">
        <f t="shared" si="8"/>
        <v>Monday</v>
      </c>
      <c r="K65" s="5"/>
      <c r="L65" s="167"/>
      <c r="M65" s="165"/>
      <c r="N65" s="58" t="str">
        <f t="shared" si="3"/>
        <v/>
      </c>
    </row>
    <row r="66" spans="1:14" ht="12.95">
      <c r="A66" s="10">
        <f t="shared" si="4"/>
        <v>43486</v>
      </c>
      <c r="B66" s="7">
        <f t="shared" si="0"/>
        <v>1</v>
      </c>
      <c r="C66" s="7" t="str">
        <f t="shared" si="9"/>
        <v>Monday</v>
      </c>
      <c r="D66" s="7" t="str">
        <f t="shared" si="1"/>
        <v>no</v>
      </c>
      <c r="E66" s="7">
        <f t="shared" si="5"/>
        <v>4</v>
      </c>
      <c r="F66" s="7">
        <f t="shared" si="6"/>
        <v>2</v>
      </c>
      <c r="G66" s="7">
        <f t="shared" si="2"/>
        <v>2</v>
      </c>
      <c r="H66" s="2"/>
      <c r="I66" s="11" t="str">
        <f t="shared" si="7"/>
        <v/>
      </c>
      <c r="J66" s="4" t="str">
        <f t="shared" si="8"/>
        <v/>
      </c>
      <c r="K66" s="5" t="str">
        <f>IF(AND(B66&lt;6,F66&lt;3),"am",IF(B66&lt;6,"pm",""))</f>
        <v>am</v>
      </c>
      <c r="L66" s="166"/>
      <c r="M66" s="162"/>
      <c r="N66" s="58" t="str">
        <f t="shared" si="3"/>
        <v/>
      </c>
    </row>
    <row r="67" spans="1:14" ht="12.95">
      <c r="A67" s="10">
        <f t="shared" si="4"/>
        <v>43486</v>
      </c>
      <c r="B67" s="7">
        <f t="shared" si="0"/>
        <v>1</v>
      </c>
      <c r="C67" s="7" t="str">
        <f t="shared" si="9"/>
        <v>Monday</v>
      </c>
      <c r="D67" s="7" t="str">
        <f t="shared" si="1"/>
        <v>no</v>
      </c>
      <c r="E67" s="7">
        <f t="shared" si="5"/>
        <v>4</v>
      </c>
      <c r="F67" s="7">
        <f t="shared" si="6"/>
        <v>3</v>
      </c>
      <c r="G67" s="7">
        <f t="shared" si="2"/>
        <v>3</v>
      </c>
      <c r="H67" s="2"/>
      <c r="I67" s="11" t="str">
        <f t="shared" si="7"/>
        <v/>
      </c>
      <c r="J67" s="4" t="str">
        <f t="shared" si="8"/>
        <v/>
      </c>
      <c r="K67" s="5"/>
      <c r="L67" s="161"/>
      <c r="M67" s="162"/>
      <c r="N67" s="58" t="str">
        <f t="shared" si="3"/>
        <v/>
      </c>
    </row>
    <row r="68" spans="1:14" ht="12.95">
      <c r="A68" s="10">
        <f t="shared" si="4"/>
        <v>43486</v>
      </c>
      <c r="B68" s="7">
        <f t="shared" ref="B68:B101" si="10">WEEKDAY(A68,2)</f>
        <v>1</v>
      </c>
      <c r="C68" s="7" t="str">
        <f t="shared" si="9"/>
        <v>Monday</v>
      </c>
      <c r="D68" s="7" t="str">
        <f t="shared" ref="D68:D101" si="11">IF(AND(B67=7,B68=7),"yes","no")</f>
        <v>no</v>
      </c>
      <c r="E68" s="7">
        <f t="shared" si="5"/>
        <v>4</v>
      </c>
      <c r="F68" s="7">
        <f t="shared" si="6"/>
        <v>4</v>
      </c>
      <c r="G68" s="7">
        <f t="shared" ref="G68:G101" si="12">IF(D68="yes","",IF(B68&lt;6,F68,IF(OR(B68=6,B68=7),4,"error")))</f>
        <v>4</v>
      </c>
      <c r="H68" s="2"/>
      <c r="I68" s="11" t="str">
        <f t="shared" si="7"/>
        <v/>
      </c>
      <c r="J68" s="4" t="str">
        <f t="shared" si="8"/>
        <v/>
      </c>
      <c r="K68" s="5" t="str">
        <f>IF(AND(B68&lt;6,F68&lt;3),"am",IF(B68&lt;6,"pm",""))</f>
        <v>pm</v>
      </c>
      <c r="L68" s="166"/>
      <c r="M68" s="162"/>
      <c r="N68" s="58" t="str">
        <f>IF(M68="","",VLOOKUP(M68,comps,4,FALSE))</f>
        <v/>
      </c>
    </row>
    <row r="69" spans="1:14" ht="13.5" thickBot="1">
      <c r="A69" s="10">
        <f t="shared" ref="A69:A104" si="13">IF(F68&lt;E68,A68,A68+1)</f>
        <v>43487</v>
      </c>
      <c r="B69" s="7">
        <f t="shared" si="10"/>
        <v>2</v>
      </c>
      <c r="C69" s="7" t="str">
        <f t="shared" si="9"/>
        <v>Tuesday</v>
      </c>
      <c r="D69" s="7" t="str">
        <f t="shared" si="11"/>
        <v>no</v>
      </c>
      <c r="E69" s="7">
        <f t="shared" ref="E69:E101" si="14">IF(B69&lt;6,4,IF(B69=6,1,2))</f>
        <v>4</v>
      </c>
      <c r="F69" s="7">
        <f t="shared" ref="F69:F101" si="15">IF(F68&lt;E68,F68+1,1)</f>
        <v>1</v>
      </c>
      <c r="G69" s="7">
        <f t="shared" si="12"/>
        <v>1</v>
      </c>
      <c r="H69" s="2"/>
      <c r="I69" s="11">
        <f t="shared" ref="I69:I101" si="16">IF(F69=1,A69,"")</f>
        <v>43487</v>
      </c>
      <c r="J69" s="4" t="str">
        <f t="shared" ref="J69:J101" si="17">IF(F69=1,C69,"")</f>
        <v>Tuesday</v>
      </c>
      <c r="K69" s="5"/>
      <c r="L69" s="164"/>
      <c r="M69" s="165"/>
      <c r="N69" s="58" t="str">
        <f t="shared" ref="N69:N103" si="18">IF(M69="","",VLOOKUP(M69,comps,4,FALSE))</f>
        <v/>
      </c>
    </row>
    <row r="70" spans="1:14" ht="13.5" thickBot="1">
      <c r="A70" s="10">
        <f t="shared" si="13"/>
        <v>43487</v>
      </c>
      <c r="B70" s="7">
        <f t="shared" si="10"/>
        <v>2</v>
      </c>
      <c r="C70" s="7" t="str">
        <f t="shared" si="9"/>
        <v>Tuesday</v>
      </c>
      <c r="D70" s="7" t="str">
        <f t="shared" si="11"/>
        <v>no</v>
      </c>
      <c r="E70" s="7">
        <f t="shared" si="14"/>
        <v>4</v>
      </c>
      <c r="F70" s="7">
        <f t="shared" si="15"/>
        <v>2</v>
      </c>
      <c r="G70" s="7">
        <f t="shared" si="12"/>
        <v>2</v>
      </c>
      <c r="H70" s="2"/>
      <c r="I70" s="11" t="str">
        <f t="shared" si="16"/>
        <v/>
      </c>
      <c r="J70" s="4" t="str">
        <f t="shared" si="17"/>
        <v/>
      </c>
      <c r="K70" s="5" t="str">
        <f>IF(AND(B70&lt;6,F70&lt;3),"am",IF(B70&lt;6,"pm",""))</f>
        <v>am</v>
      </c>
      <c r="L70" s="164"/>
      <c r="M70" s="165"/>
      <c r="N70" s="58" t="str">
        <f t="shared" si="18"/>
        <v/>
      </c>
    </row>
    <row r="71" spans="1:14" ht="13.5" thickBot="1">
      <c r="A71" s="10">
        <f t="shared" si="13"/>
        <v>43487</v>
      </c>
      <c r="B71" s="7">
        <f t="shared" si="10"/>
        <v>2</v>
      </c>
      <c r="C71" s="7" t="str">
        <f t="shared" si="9"/>
        <v>Tuesday</v>
      </c>
      <c r="D71" s="7" t="str">
        <f t="shared" si="11"/>
        <v>no</v>
      </c>
      <c r="E71" s="7">
        <f t="shared" si="14"/>
        <v>4</v>
      </c>
      <c r="F71" s="7">
        <f t="shared" si="15"/>
        <v>3</v>
      </c>
      <c r="G71" s="7">
        <f t="shared" si="12"/>
        <v>3</v>
      </c>
      <c r="H71" s="2"/>
      <c r="I71" s="11" t="str">
        <f t="shared" si="16"/>
        <v/>
      </c>
      <c r="J71" s="4" t="str">
        <f t="shared" si="17"/>
        <v/>
      </c>
      <c r="K71" s="5"/>
      <c r="L71" s="164"/>
      <c r="M71" s="165"/>
      <c r="N71" s="58" t="str">
        <f>IF(M71="","",VLOOKUP(M71,comps,4,FALSE))</f>
        <v/>
      </c>
    </row>
    <row r="72" spans="1:14" ht="13.5" thickBot="1">
      <c r="A72" s="10">
        <f t="shared" si="13"/>
        <v>43487</v>
      </c>
      <c r="B72" s="7">
        <f t="shared" si="10"/>
        <v>2</v>
      </c>
      <c r="C72" s="7" t="str">
        <f t="shared" si="9"/>
        <v>Tuesday</v>
      </c>
      <c r="D72" s="7" t="str">
        <f t="shared" si="11"/>
        <v>no</v>
      </c>
      <c r="E72" s="7">
        <f t="shared" si="14"/>
        <v>4</v>
      </c>
      <c r="F72" s="7">
        <f t="shared" si="15"/>
        <v>4</v>
      </c>
      <c r="G72" s="7">
        <f t="shared" si="12"/>
        <v>4</v>
      </c>
      <c r="H72" s="2"/>
      <c r="I72" s="11" t="str">
        <f t="shared" si="16"/>
        <v/>
      </c>
      <c r="J72" s="4" t="str">
        <f t="shared" si="17"/>
        <v/>
      </c>
      <c r="K72" s="5"/>
      <c r="L72" s="168"/>
      <c r="M72" s="169"/>
      <c r="N72" s="58" t="str">
        <f t="shared" si="18"/>
        <v/>
      </c>
    </row>
    <row r="73" spans="1:14" ht="12.95">
      <c r="A73" s="10">
        <f t="shared" si="13"/>
        <v>43488</v>
      </c>
      <c r="B73" s="7">
        <f t="shared" si="10"/>
        <v>3</v>
      </c>
      <c r="C73" s="7" t="str">
        <f t="shared" si="9"/>
        <v>Wednesday</v>
      </c>
      <c r="D73" s="7" t="str">
        <f t="shared" si="11"/>
        <v>no</v>
      </c>
      <c r="E73" s="7">
        <f t="shared" si="14"/>
        <v>4</v>
      </c>
      <c r="F73" s="7">
        <f t="shared" si="15"/>
        <v>1</v>
      </c>
      <c r="G73" s="7">
        <f t="shared" si="12"/>
        <v>1</v>
      </c>
      <c r="H73" s="2"/>
      <c r="I73" s="11">
        <f t="shared" si="16"/>
        <v>43488</v>
      </c>
      <c r="J73" s="4" t="str">
        <f t="shared" si="17"/>
        <v>Wednesday</v>
      </c>
      <c r="K73" s="5" t="str">
        <f>IF(AND(B73&lt;6,F73&lt;3),"am",IF(B73&lt;6,"pm",""))</f>
        <v>am</v>
      </c>
      <c r="L73" s="170"/>
      <c r="M73" s="171"/>
      <c r="N73" s="58" t="str">
        <f t="shared" si="18"/>
        <v/>
      </c>
    </row>
    <row r="74" spans="1:14" ht="12.95">
      <c r="A74" s="10">
        <f t="shared" si="13"/>
        <v>43488</v>
      </c>
      <c r="B74" s="7">
        <f t="shared" si="10"/>
        <v>3</v>
      </c>
      <c r="C74" s="7" t="str">
        <f t="shared" ref="C74:C101" si="19">CHOOSE(B74,"Monday","Tuesday","Wednesday","Thursday","Friday","Saturday","Sunday")</f>
        <v>Wednesday</v>
      </c>
      <c r="D74" s="7" t="str">
        <f t="shared" si="11"/>
        <v>no</v>
      </c>
      <c r="E74" s="7">
        <f t="shared" si="14"/>
        <v>4</v>
      </c>
      <c r="F74" s="7">
        <f t="shared" si="15"/>
        <v>2</v>
      </c>
      <c r="G74" s="7">
        <f t="shared" si="12"/>
        <v>2</v>
      </c>
      <c r="H74" s="2"/>
      <c r="I74" s="11" t="str">
        <f t="shared" si="16"/>
        <v/>
      </c>
      <c r="J74" s="4" t="str">
        <f t="shared" si="17"/>
        <v/>
      </c>
      <c r="K74" s="5"/>
      <c r="L74" s="161"/>
      <c r="M74" s="162"/>
      <c r="N74" s="58" t="str">
        <f t="shared" si="18"/>
        <v/>
      </c>
    </row>
    <row r="75" spans="1:14" ht="12.95">
      <c r="A75" s="10">
        <f t="shared" si="13"/>
        <v>43488</v>
      </c>
      <c r="B75" s="7">
        <f t="shared" si="10"/>
        <v>3</v>
      </c>
      <c r="C75" s="7" t="str">
        <f t="shared" si="19"/>
        <v>Wednesday</v>
      </c>
      <c r="D75" s="7" t="str">
        <f t="shared" si="11"/>
        <v>no</v>
      </c>
      <c r="E75" s="7">
        <f t="shared" si="14"/>
        <v>4</v>
      </c>
      <c r="F75" s="7">
        <f t="shared" si="15"/>
        <v>3</v>
      </c>
      <c r="G75" s="7">
        <f t="shared" si="12"/>
        <v>3</v>
      </c>
      <c r="H75" s="2"/>
      <c r="I75" s="11" t="str">
        <f t="shared" si="16"/>
        <v/>
      </c>
      <c r="J75" s="4" t="str">
        <f t="shared" si="17"/>
        <v/>
      </c>
      <c r="K75" s="5" t="str">
        <f>IF(AND(B75&lt;6,F75&lt;3),"am",IF(B75&lt;6,"pm",""))</f>
        <v>pm</v>
      </c>
      <c r="L75" s="161"/>
      <c r="M75" s="162"/>
      <c r="N75" s="58" t="str">
        <f t="shared" si="18"/>
        <v/>
      </c>
    </row>
    <row r="76" spans="1:14" ht="13.5" thickBot="1">
      <c r="A76" s="10">
        <f t="shared" si="13"/>
        <v>43488</v>
      </c>
      <c r="B76" s="7">
        <f t="shared" si="10"/>
        <v>3</v>
      </c>
      <c r="C76" s="7" t="str">
        <f t="shared" si="19"/>
        <v>Wednesday</v>
      </c>
      <c r="D76" s="7" t="str">
        <f t="shared" si="11"/>
        <v>no</v>
      </c>
      <c r="E76" s="7">
        <f t="shared" si="14"/>
        <v>4</v>
      </c>
      <c r="F76" s="7">
        <f t="shared" si="15"/>
        <v>4</v>
      </c>
      <c r="G76" s="7">
        <f t="shared" si="12"/>
        <v>4</v>
      </c>
      <c r="H76" s="2"/>
      <c r="I76" s="11" t="str">
        <f t="shared" si="16"/>
        <v/>
      </c>
      <c r="J76" s="4" t="str">
        <f t="shared" si="17"/>
        <v/>
      </c>
      <c r="K76" s="5"/>
      <c r="L76" s="164"/>
      <c r="M76" s="165"/>
      <c r="N76" s="58" t="str">
        <f t="shared" si="18"/>
        <v/>
      </c>
    </row>
    <row r="77" spans="1:14" ht="12.95">
      <c r="A77" s="10">
        <f t="shared" si="13"/>
        <v>43489</v>
      </c>
      <c r="B77" s="7">
        <f t="shared" si="10"/>
        <v>4</v>
      </c>
      <c r="C77" s="7" t="str">
        <f t="shared" si="19"/>
        <v>Thursday</v>
      </c>
      <c r="D77" s="7" t="str">
        <f t="shared" si="11"/>
        <v>no</v>
      </c>
      <c r="E77" s="7">
        <f t="shared" si="14"/>
        <v>4</v>
      </c>
      <c r="F77" s="7">
        <f t="shared" si="15"/>
        <v>1</v>
      </c>
      <c r="G77" s="7">
        <f t="shared" si="12"/>
        <v>1</v>
      </c>
      <c r="H77" s="2"/>
      <c r="I77" s="11">
        <f t="shared" si="16"/>
        <v>43489</v>
      </c>
      <c r="J77" s="4" t="str">
        <f t="shared" si="17"/>
        <v>Thursday</v>
      </c>
      <c r="K77" s="5" t="str">
        <f>IF(AND(B77&lt;6,F77&lt;3),"am",IF(B77&lt;6,"pm",""))</f>
        <v>am</v>
      </c>
      <c r="L77" s="172"/>
      <c r="M77" s="162"/>
      <c r="N77" s="58" t="str">
        <f t="shared" si="18"/>
        <v/>
      </c>
    </row>
    <row r="78" spans="1:14" ht="12.95">
      <c r="A78" s="10">
        <f t="shared" si="13"/>
        <v>43489</v>
      </c>
      <c r="B78" s="7">
        <f t="shared" si="10"/>
        <v>4</v>
      </c>
      <c r="C78" s="7" t="str">
        <f t="shared" si="19"/>
        <v>Thursday</v>
      </c>
      <c r="D78" s="7" t="str">
        <f t="shared" si="11"/>
        <v>no</v>
      </c>
      <c r="E78" s="7">
        <f t="shared" si="14"/>
        <v>4</v>
      </c>
      <c r="F78" s="7">
        <f t="shared" si="15"/>
        <v>2</v>
      </c>
      <c r="G78" s="7">
        <f t="shared" si="12"/>
        <v>2</v>
      </c>
      <c r="H78" s="2"/>
      <c r="I78" s="11" t="str">
        <f t="shared" si="16"/>
        <v/>
      </c>
      <c r="J78" s="4" t="str">
        <f t="shared" si="17"/>
        <v/>
      </c>
      <c r="K78" s="5"/>
      <c r="L78" s="161"/>
      <c r="M78" s="162"/>
      <c r="N78" s="58" t="str">
        <f t="shared" si="18"/>
        <v/>
      </c>
    </row>
    <row r="79" spans="1:14" ht="12.95">
      <c r="A79" s="10">
        <f t="shared" si="13"/>
        <v>43489</v>
      </c>
      <c r="B79" s="7">
        <f t="shared" si="10"/>
        <v>4</v>
      </c>
      <c r="C79" s="7" t="str">
        <f t="shared" si="19"/>
        <v>Thursday</v>
      </c>
      <c r="D79" s="7" t="str">
        <f t="shared" si="11"/>
        <v>no</v>
      </c>
      <c r="E79" s="7">
        <f t="shared" si="14"/>
        <v>4</v>
      </c>
      <c r="F79" s="7">
        <f t="shared" si="15"/>
        <v>3</v>
      </c>
      <c r="G79" s="7">
        <f t="shared" si="12"/>
        <v>3</v>
      </c>
      <c r="H79" s="2"/>
      <c r="I79" s="11" t="str">
        <f t="shared" si="16"/>
        <v/>
      </c>
      <c r="J79" s="4" t="str">
        <f t="shared" si="17"/>
        <v/>
      </c>
      <c r="K79" s="5" t="str">
        <f>IF(AND(B79&lt;6,F79&lt;3),"am",IF(B79&lt;6,"pm",""))</f>
        <v>pm</v>
      </c>
      <c r="L79" s="172"/>
      <c r="M79" s="162"/>
      <c r="N79" s="58" t="str">
        <f t="shared" si="18"/>
        <v/>
      </c>
    </row>
    <row r="80" spans="1:14" ht="13.5" thickBot="1">
      <c r="A80" s="10">
        <f t="shared" si="13"/>
        <v>43489</v>
      </c>
      <c r="B80" s="7">
        <f t="shared" si="10"/>
        <v>4</v>
      </c>
      <c r="C80" s="7" t="str">
        <f t="shared" si="19"/>
        <v>Thursday</v>
      </c>
      <c r="D80" s="7" t="str">
        <f t="shared" si="11"/>
        <v>no</v>
      </c>
      <c r="E80" s="7">
        <f t="shared" si="14"/>
        <v>4</v>
      </c>
      <c r="F80" s="7">
        <f t="shared" si="15"/>
        <v>4</v>
      </c>
      <c r="G80" s="7">
        <f t="shared" si="12"/>
        <v>4</v>
      </c>
      <c r="H80" s="2"/>
      <c r="I80" s="11" t="str">
        <f t="shared" si="16"/>
        <v/>
      </c>
      <c r="J80" s="4" t="str">
        <f t="shared" si="17"/>
        <v/>
      </c>
      <c r="K80" s="5"/>
      <c r="L80" s="173"/>
      <c r="M80" s="165"/>
      <c r="N80" s="58" t="str">
        <f t="shared" si="18"/>
        <v/>
      </c>
    </row>
    <row r="81" spans="1:14" ht="12.95">
      <c r="A81" s="10">
        <f t="shared" si="13"/>
        <v>43490</v>
      </c>
      <c r="B81" s="7">
        <f t="shared" si="10"/>
        <v>5</v>
      </c>
      <c r="C81" s="7" t="str">
        <f t="shared" si="19"/>
        <v>Friday</v>
      </c>
      <c r="D81" s="7" t="str">
        <f t="shared" si="11"/>
        <v>no</v>
      </c>
      <c r="E81" s="7">
        <f t="shared" si="14"/>
        <v>4</v>
      </c>
      <c r="F81" s="7">
        <f t="shared" si="15"/>
        <v>1</v>
      </c>
      <c r="G81" s="7">
        <f t="shared" si="12"/>
        <v>1</v>
      </c>
      <c r="H81" s="2"/>
      <c r="I81" s="11">
        <f t="shared" si="16"/>
        <v>43490</v>
      </c>
      <c r="J81" s="4" t="str">
        <f t="shared" si="17"/>
        <v>Friday</v>
      </c>
      <c r="K81" s="5" t="str">
        <f>IF(AND(B81&lt;6,F81&lt;3),"am",IF(B81&lt;6,"pm",""))</f>
        <v>am</v>
      </c>
      <c r="L81" s="161"/>
      <c r="M81" s="162"/>
      <c r="N81" s="58" t="str">
        <f t="shared" si="18"/>
        <v/>
      </c>
    </row>
    <row r="82" spans="1:14" ht="12.95">
      <c r="A82" s="10">
        <f t="shared" si="13"/>
        <v>43490</v>
      </c>
      <c r="B82" s="7">
        <f t="shared" si="10"/>
        <v>5</v>
      </c>
      <c r="C82" s="7" t="str">
        <f t="shared" si="19"/>
        <v>Friday</v>
      </c>
      <c r="D82" s="7" t="str">
        <f t="shared" si="11"/>
        <v>no</v>
      </c>
      <c r="E82" s="7">
        <f t="shared" si="14"/>
        <v>4</v>
      </c>
      <c r="F82" s="7">
        <f t="shared" si="15"/>
        <v>2</v>
      </c>
      <c r="G82" s="7">
        <f t="shared" si="12"/>
        <v>2</v>
      </c>
      <c r="H82" s="2"/>
      <c r="I82" s="11" t="str">
        <f t="shared" si="16"/>
        <v/>
      </c>
      <c r="J82" s="4" t="str">
        <f t="shared" si="17"/>
        <v/>
      </c>
      <c r="K82" s="5"/>
      <c r="L82" s="161"/>
      <c r="M82" s="162"/>
      <c r="N82" s="58" t="str">
        <f t="shared" si="18"/>
        <v/>
      </c>
    </row>
    <row r="83" spans="1:14" ht="12.95">
      <c r="A83" s="10">
        <f t="shared" si="13"/>
        <v>43490</v>
      </c>
      <c r="B83" s="7">
        <f t="shared" si="10"/>
        <v>5</v>
      </c>
      <c r="C83" s="7" t="str">
        <f t="shared" si="19"/>
        <v>Friday</v>
      </c>
      <c r="D83" s="7" t="str">
        <f t="shared" si="11"/>
        <v>no</v>
      </c>
      <c r="E83" s="7">
        <f t="shared" si="14"/>
        <v>4</v>
      </c>
      <c r="F83" s="7">
        <f t="shared" si="15"/>
        <v>3</v>
      </c>
      <c r="G83" s="7">
        <f t="shared" si="12"/>
        <v>3</v>
      </c>
      <c r="H83" s="2"/>
      <c r="I83" s="11" t="str">
        <f t="shared" si="16"/>
        <v/>
      </c>
      <c r="J83" s="4" t="str">
        <f t="shared" si="17"/>
        <v/>
      </c>
      <c r="K83" s="5" t="str">
        <f>IF(AND(B83&lt;6,F83&lt;3),"am",IF(B83&lt;6,"pm",""))</f>
        <v>pm</v>
      </c>
      <c r="L83" s="161"/>
      <c r="M83" s="162"/>
      <c r="N83" s="58" t="str">
        <f t="shared" si="18"/>
        <v/>
      </c>
    </row>
    <row r="84" spans="1:14" ht="13.5" thickBot="1">
      <c r="A84" s="10">
        <f t="shared" si="13"/>
        <v>43490</v>
      </c>
      <c r="B84" s="7">
        <f t="shared" si="10"/>
        <v>5</v>
      </c>
      <c r="C84" s="7" t="str">
        <f t="shared" si="19"/>
        <v>Friday</v>
      </c>
      <c r="D84" s="7" t="str">
        <f t="shared" si="11"/>
        <v>no</v>
      </c>
      <c r="E84" s="7">
        <f t="shared" si="14"/>
        <v>4</v>
      </c>
      <c r="F84" s="7">
        <f t="shared" si="15"/>
        <v>4</v>
      </c>
      <c r="G84" s="7">
        <f t="shared" si="12"/>
        <v>4</v>
      </c>
      <c r="H84" s="2"/>
      <c r="I84" s="11" t="str">
        <f t="shared" si="16"/>
        <v/>
      </c>
      <c r="J84" s="4" t="str">
        <f t="shared" si="17"/>
        <v/>
      </c>
      <c r="K84" s="5"/>
      <c r="L84" s="164"/>
      <c r="M84" s="165"/>
      <c r="N84" s="58" t="str">
        <f t="shared" si="18"/>
        <v/>
      </c>
    </row>
    <row r="85" spans="1:14" ht="12.95">
      <c r="A85" s="10">
        <f t="shared" si="13"/>
        <v>43491</v>
      </c>
      <c r="B85" s="7">
        <f t="shared" si="10"/>
        <v>6</v>
      </c>
      <c r="C85" s="7" t="str">
        <f t="shared" si="19"/>
        <v>Saturday</v>
      </c>
      <c r="D85" s="7" t="str">
        <f t="shared" si="11"/>
        <v>no</v>
      </c>
      <c r="E85" s="7">
        <f t="shared" si="14"/>
        <v>1</v>
      </c>
      <c r="F85" s="7">
        <f t="shared" si="15"/>
        <v>1</v>
      </c>
      <c r="G85" s="7">
        <f t="shared" si="12"/>
        <v>4</v>
      </c>
      <c r="H85" s="2"/>
      <c r="I85" s="11">
        <f t="shared" si="16"/>
        <v>43491</v>
      </c>
      <c r="J85" s="4" t="str">
        <f t="shared" si="17"/>
        <v>Saturday</v>
      </c>
      <c r="K85" s="5" t="str">
        <f>IF(AND(B85&lt;6,F85&lt;3),"am",IF(B85&lt;6,"pm",""))</f>
        <v/>
      </c>
      <c r="L85" s="161"/>
      <c r="M85" s="162"/>
      <c r="N85" s="58" t="str">
        <f t="shared" si="18"/>
        <v/>
      </c>
    </row>
    <row r="86" spans="1:14" ht="12.95">
      <c r="A86" s="10">
        <f t="shared" si="13"/>
        <v>43492</v>
      </c>
      <c r="B86" s="7">
        <f t="shared" si="10"/>
        <v>7</v>
      </c>
      <c r="C86" s="7" t="str">
        <f t="shared" si="19"/>
        <v>Sunday</v>
      </c>
      <c r="D86" s="7" t="str">
        <f t="shared" si="11"/>
        <v>no</v>
      </c>
      <c r="E86" s="7">
        <f t="shared" si="14"/>
        <v>2</v>
      </c>
      <c r="F86" s="7">
        <f t="shared" si="15"/>
        <v>1</v>
      </c>
      <c r="G86" s="7">
        <f t="shared" si="12"/>
        <v>4</v>
      </c>
      <c r="H86" s="2"/>
      <c r="I86" s="11">
        <f t="shared" si="16"/>
        <v>43492</v>
      </c>
      <c r="J86" s="4" t="str">
        <f t="shared" si="17"/>
        <v>Sunday</v>
      </c>
      <c r="K86" s="5"/>
      <c r="L86" s="161"/>
      <c r="M86" s="162"/>
      <c r="N86" s="58" t="str">
        <f t="shared" si="18"/>
        <v/>
      </c>
    </row>
    <row r="87" spans="1:14" ht="12.95">
      <c r="A87" s="10">
        <f t="shared" si="13"/>
        <v>43492</v>
      </c>
      <c r="B87" s="7">
        <f t="shared" si="10"/>
        <v>7</v>
      </c>
      <c r="C87" s="7" t="str">
        <f t="shared" si="19"/>
        <v>Sunday</v>
      </c>
      <c r="D87" s="7" t="str">
        <f t="shared" si="11"/>
        <v>yes</v>
      </c>
      <c r="E87" s="7">
        <f t="shared" si="14"/>
        <v>2</v>
      </c>
      <c r="F87" s="7">
        <f t="shared" si="15"/>
        <v>2</v>
      </c>
      <c r="G87" s="7" t="str">
        <f t="shared" si="12"/>
        <v/>
      </c>
      <c r="H87" s="2"/>
      <c r="I87" s="11" t="str">
        <f t="shared" si="16"/>
        <v/>
      </c>
      <c r="J87" s="4" t="str">
        <f t="shared" si="17"/>
        <v/>
      </c>
      <c r="K87" s="5" t="str">
        <f>IF(AND(B87&lt;6,F87&lt;3),"am",IF(B87&lt;6,"pm",""))</f>
        <v/>
      </c>
      <c r="L87" s="161"/>
      <c r="M87" s="162"/>
      <c r="N87" s="58" t="str">
        <f t="shared" si="18"/>
        <v/>
      </c>
    </row>
    <row r="88" spans="1:14" ht="13.5" thickBot="1">
      <c r="A88" s="10">
        <f t="shared" si="13"/>
        <v>43493</v>
      </c>
      <c r="B88" s="7">
        <f t="shared" si="10"/>
        <v>1</v>
      </c>
      <c r="C88" s="7" t="str">
        <f t="shared" si="19"/>
        <v>Monday</v>
      </c>
      <c r="D88" s="7" t="str">
        <f t="shared" si="11"/>
        <v>no</v>
      </c>
      <c r="E88" s="7">
        <f t="shared" si="14"/>
        <v>4</v>
      </c>
      <c r="F88" s="7">
        <f t="shared" si="15"/>
        <v>1</v>
      </c>
      <c r="G88" s="7">
        <f t="shared" si="12"/>
        <v>1</v>
      </c>
      <c r="H88" s="2"/>
      <c r="I88" s="11">
        <f t="shared" si="16"/>
        <v>43493</v>
      </c>
      <c r="J88" s="4" t="str">
        <f t="shared" si="17"/>
        <v>Monday</v>
      </c>
      <c r="K88" s="5"/>
      <c r="L88" s="164"/>
      <c r="M88" s="165"/>
      <c r="N88" s="58" t="str">
        <f t="shared" si="18"/>
        <v/>
      </c>
    </row>
    <row r="89" spans="1:14" ht="12.95">
      <c r="A89" s="10">
        <f t="shared" si="13"/>
        <v>43493</v>
      </c>
      <c r="B89" s="7">
        <f t="shared" si="10"/>
        <v>1</v>
      </c>
      <c r="C89" s="7" t="str">
        <f t="shared" si="19"/>
        <v>Monday</v>
      </c>
      <c r="D89" s="7" t="str">
        <f t="shared" si="11"/>
        <v>no</v>
      </c>
      <c r="E89" s="7">
        <f t="shared" si="14"/>
        <v>4</v>
      </c>
      <c r="F89" s="7">
        <f t="shared" si="15"/>
        <v>2</v>
      </c>
      <c r="G89" s="7">
        <f t="shared" si="12"/>
        <v>2</v>
      </c>
      <c r="H89" s="2"/>
      <c r="I89" s="11" t="str">
        <f t="shared" si="16"/>
        <v/>
      </c>
      <c r="J89" s="4" t="str">
        <f t="shared" si="17"/>
        <v/>
      </c>
      <c r="K89" s="5" t="str">
        <f>IF(AND(B89&lt;6,F89&lt;3),"am",IF(B89&lt;6,"pm",""))</f>
        <v>am</v>
      </c>
      <c r="L89" s="161"/>
      <c r="M89" s="162"/>
      <c r="N89" s="58" t="str">
        <f t="shared" si="18"/>
        <v/>
      </c>
    </row>
    <row r="90" spans="1:14" ht="12.95">
      <c r="A90" s="10">
        <f t="shared" si="13"/>
        <v>43493</v>
      </c>
      <c r="B90" s="7">
        <f t="shared" si="10"/>
        <v>1</v>
      </c>
      <c r="C90" s="7" t="str">
        <f t="shared" si="19"/>
        <v>Monday</v>
      </c>
      <c r="D90" s="7" t="str">
        <f t="shared" si="11"/>
        <v>no</v>
      </c>
      <c r="E90" s="7">
        <f t="shared" si="14"/>
        <v>4</v>
      </c>
      <c r="F90" s="7">
        <f t="shared" si="15"/>
        <v>3</v>
      </c>
      <c r="G90" s="7">
        <f t="shared" si="12"/>
        <v>3</v>
      </c>
      <c r="H90" s="2"/>
      <c r="I90" s="11" t="str">
        <f t="shared" si="16"/>
        <v/>
      </c>
      <c r="J90" s="4" t="str">
        <f t="shared" si="17"/>
        <v/>
      </c>
      <c r="K90" s="5"/>
      <c r="L90" s="161"/>
      <c r="M90" s="162"/>
      <c r="N90" s="58" t="str">
        <f t="shared" si="18"/>
        <v/>
      </c>
    </row>
    <row r="91" spans="1:14" ht="12.95">
      <c r="A91" s="10">
        <f t="shared" si="13"/>
        <v>43493</v>
      </c>
      <c r="B91" s="7">
        <f t="shared" si="10"/>
        <v>1</v>
      </c>
      <c r="C91" s="7" t="str">
        <f t="shared" si="19"/>
        <v>Monday</v>
      </c>
      <c r="D91" s="7" t="str">
        <f t="shared" si="11"/>
        <v>no</v>
      </c>
      <c r="E91" s="7">
        <f t="shared" si="14"/>
        <v>4</v>
      </c>
      <c r="F91" s="7">
        <f t="shared" si="15"/>
        <v>4</v>
      </c>
      <c r="G91" s="7">
        <f t="shared" si="12"/>
        <v>4</v>
      </c>
      <c r="H91" s="2"/>
      <c r="I91" s="11" t="str">
        <f t="shared" si="16"/>
        <v/>
      </c>
      <c r="J91" s="4" t="str">
        <f t="shared" si="17"/>
        <v/>
      </c>
      <c r="K91" s="5" t="str">
        <f>IF(AND(B91&lt;6,F91&lt;3),"am",IF(B91&lt;6,"pm",""))</f>
        <v>pm</v>
      </c>
      <c r="L91" s="161"/>
      <c r="M91" s="162"/>
      <c r="N91" s="58" t="str">
        <f t="shared" si="18"/>
        <v/>
      </c>
    </row>
    <row r="92" spans="1:14" ht="13.5" thickBot="1">
      <c r="A92" s="10">
        <f t="shared" si="13"/>
        <v>43494</v>
      </c>
      <c r="B92" s="7">
        <f t="shared" si="10"/>
        <v>2</v>
      </c>
      <c r="C92" s="7" t="str">
        <f t="shared" si="19"/>
        <v>Tuesday</v>
      </c>
      <c r="D92" s="7" t="str">
        <f t="shared" si="11"/>
        <v>no</v>
      </c>
      <c r="E92" s="7">
        <f t="shared" si="14"/>
        <v>4</v>
      </c>
      <c r="F92" s="7">
        <f t="shared" si="15"/>
        <v>1</v>
      </c>
      <c r="G92" s="7">
        <f t="shared" si="12"/>
        <v>1</v>
      </c>
      <c r="H92" s="2"/>
      <c r="I92" s="11">
        <f t="shared" si="16"/>
        <v>43494</v>
      </c>
      <c r="J92" s="4" t="str">
        <f t="shared" si="17"/>
        <v>Tuesday</v>
      </c>
      <c r="K92" s="5"/>
      <c r="L92" s="164"/>
      <c r="M92" s="165"/>
      <c r="N92" s="58" t="str">
        <f t="shared" si="18"/>
        <v/>
      </c>
    </row>
    <row r="93" spans="1:14" ht="13.5" thickBot="1">
      <c r="A93" s="10">
        <f t="shared" si="13"/>
        <v>43494</v>
      </c>
      <c r="B93" s="7">
        <f t="shared" si="10"/>
        <v>2</v>
      </c>
      <c r="C93" s="7" t="str">
        <f t="shared" si="19"/>
        <v>Tuesday</v>
      </c>
      <c r="D93" s="7" t="str">
        <f t="shared" si="11"/>
        <v>no</v>
      </c>
      <c r="E93" s="7">
        <f t="shared" si="14"/>
        <v>4</v>
      </c>
      <c r="F93" s="7">
        <f t="shared" si="15"/>
        <v>2</v>
      </c>
      <c r="G93" s="7">
        <f t="shared" si="12"/>
        <v>2</v>
      </c>
      <c r="H93" s="2"/>
      <c r="I93" s="11" t="str">
        <f t="shared" si="16"/>
        <v/>
      </c>
      <c r="J93" s="4" t="str">
        <f t="shared" si="17"/>
        <v/>
      </c>
      <c r="K93" s="5" t="str">
        <f>IF(AND(B93&lt;6,F93&lt;3),"am",IF(B93&lt;6,"pm",""))</f>
        <v>am</v>
      </c>
      <c r="L93" s="164"/>
      <c r="M93" s="165"/>
      <c r="N93" s="58" t="str">
        <f t="shared" si="18"/>
        <v/>
      </c>
    </row>
    <row r="94" spans="1:14" ht="13.5" thickBot="1">
      <c r="A94" s="10">
        <f t="shared" si="13"/>
        <v>43494</v>
      </c>
      <c r="B94" s="7">
        <f t="shared" si="10"/>
        <v>2</v>
      </c>
      <c r="C94" s="7" t="str">
        <f t="shared" si="19"/>
        <v>Tuesday</v>
      </c>
      <c r="D94" s="7" t="str">
        <f t="shared" si="11"/>
        <v>no</v>
      </c>
      <c r="E94" s="7">
        <f t="shared" si="14"/>
        <v>4</v>
      </c>
      <c r="F94" s="7">
        <f t="shared" si="15"/>
        <v>3</v>
      </c>
      <c r="G94" s="7">
        <f t="shared" si="12"/>
        <v>3</v>
      </c>
      <c r="H94" s="2"/>
      <c r="I94" s="11" t="str">
        <f t="shared" si="16"/>
        <v/>
      </c>
      <c r="J94" s="4" t="str">
        <f t="shared" si="17"/>
        <v/>
      </c>
      <c r="K94" s="5"/>
      <c r="L94" s="164"/>
      <c r="M94" s="165"/>
      <c r="N94" s="58" t="str">
        <f t="shared" si="18"/>
        <v/>
      </c>
    </row>
    <row r="95" spans="1:14" ht="13.5" thickBot="1">
      <c r="A95" s="10">
        <f t="shared" si="13"/>
        <v>43494</v>
      </c>
      <c r="B95" s="7">
        <f t="shared" si="10"/>
        <v>2</v>
      </c>
      <c r="C95" s="7" t="str">
        <f t="shared" si="19"/>
        <v>Tuesday</v>
      </c>
      <c r="D95" s="7" t="str">
        <f t="shared" si="11"/>
        <v>no</v>
      </c>
      <c r="E95" s="7">
        <f t="shared" si="14"/>
        <v>4</v>
      </c>
      <c r="F95" s="7">
        <f t="shared" si="15"/>
        <v>4</v>
      </c>
      <c r="G95" s="7">
        <f t="shared" si="12"/>
        <v>4</v>
      </c>
      <c r="H95" s="2"/>
      <c r="I95" s="11" t="str">
        <f t="shared" si="16"/>
        <v/>
      </c>
      <c r="J95" s="4" t="str">
        <f t="shared" si="17"/>
        <v/>
      </c>
      <c r="K95" s="5"/>
      <c r="L95" s="168"/>
      <c r="M95" s="169"/>
      <c r="N95" s="58" t="str">
        <f t="shared" si="18"/>
        <v/>
      </c>
    </row>
    <row r="96" spans="1:14" ht="12.95">
      <c r="A96" s="10">
        <f t="shared" si="13"/>
        <v>43495</v>
      </c>
      <c r="B96" s="7">
        <f t="shared" si="10"/>
        <v>3</v>
      </c>
      <c r="C96" s="7" t="str">
        <f t="shared" si="19"/>
        <v>Wednesday</v>
      </c>
      <c r="D96" s="7" t="str">
        <f t="shared" si="11"/>
        <v>no</v>
      </c>
      <c r="E96" s="7">
        <f t="shared" si="14"/>
        <v>4</v>
      </c>
      <c r="F96" s="7">
        <f t="shared" si="15"/>
        <v>1</v>
      </c>
      <c r="G96" s="7">
        <f t="shared" si="12"/>
        <v>1</v>
      </c>
      <c r="H96" s="2"/>
      <c r="I96" s="11">
        <f t="shared" si="16"/>
        <v>43495</v>
      </c>
      <c r="J96" s="4" t="str">
        <f t="shared" si="17"/>
        <v>Wednesday</v>
      </c>
      <c r="K96" s="5" t="str">
        <f>IF(AND(B96&lt;6,F96&lt;3),"am",IF(B96&lt;6,"pm",""))</f>
        <v>am</v>
      </c>
      <c r="L96" s="174"/>
      <c r="M96" s="162"/>
      <c r="N96" s="58" t="str">
        <f t="shared" si="18"/>
        <v/>
      </c>
    </row>
    <row r="97" spans="1:14" ht="12.95">
      <c r="A97" s="10">
        <f t="shared" si="13"/>
        <v>43495</v>
      </c>
      <c r="B97" s="7">
        <f t="shared" si="10"/>
        <v>3</v>
      </c>
      <c r="C97" s="7" t="str">
        <f t="shared" si="19"/>
        <v>Wednesday</v>
      </c>
      <c r="D97" s="7" t="str">
        <f t="shared" si="11"/>
        <v>no</v>
      </c>
      <c r="E97" s="7">
        <f t="shared" si="14"/>
        <v>4</v>
      </c>
      <c r="F97" s="7">
        <f t="shared" si="15"/>
        <v>2</v>
      </c>
      <c r="G97" s="7">
        <f t="shared" si="12"/>
        <v>2</v>
      </c>
      <c r="H97" s="2"/>
      <c r="I97" s="11" t="str">
        <f t="shared" si="16"/>
        <v/>
      </c>
      <c r="J97" s="4" t="str">
        <f t="shared" si="17"/>
        <v/>
      </c>
      <c r="K97" s="5"/>
      <c r="L97" s="161"/>
      <c r="M97" s="162"/>
      <c r="N97" s="58" t="str">
        <f t="shared" si="18"/>
        <v/>
      </c>
    </row>
    <row r="98" spans="1:14" ht="12.95">
      <c r="A98" s="10">
        <f t="shared" si="13"/>
        <v>43495</v>
      </c>
      <c r="B98" s="7">
        <f t="shared" si="10"/>
        <v>3</v>
      </c>
      <c r="C98" s="7" t="str">
        <f t="shared" si="19"/>
        <v>Wednesday</v>
      </c>
      <c r="D98" s="7" t="str">
        <f t="shared" si="11"/>
        <v>no</v>
      </c>
      <c r="E98" s="7">
        <f t="shared" si="14"/>
        <v>4</v>
      </c>
      <c r="F98" s="7">
        <f t="shared" si="15"/>
        <v>3</v>
      </c>
      <c r="G98" s="7">
        <f t="shared" si="12"/>
        <v>3</v>
      </c>
      <c r="H98" s="2"/>
      <c r="I98" s="11" t="str">
        <f t="shared" si="16"/>
        <v/>
      </c>
      <c r="J98" s="4" t="str">
        <f t="shared" si="17"/>
        <v/>
      </c>
      <c r="K98" s="5" t="str">
        <f>IF(AND(B98&lt;6,F98&lt;3),"am",IF(B98&lt;6,"pm",""))</f>
        <v>pm</v>
      </c>
      <c r="L98" s="161"/>
      <c r="M98" s="162"/>
      <c r="N98" s="58" t="str">
        <f t="shared" si="18"/>
        <v/>
      </c>
    </row>
    <row r="99" spans="1:14" ht="13.5" thickBot="1">
      <c r="A99" s="10">
        <f t="shared" si="13"/>
        <v>43495</v>
      </c>
      <c r="B99" s="7">
        <f t="shared" si="10"/>
        <v>3</v>
      </c>
      <c r="C99" s="7" t="str">
        <f t="shared" si="19"/>
        <v>Wednesday</v>
      </c>
      <c r="D99" s="7" t="str">
        <f t="shared" si="11"/>
        <v>no</v>
      </c>
      <c r="E99" s="7">
        <f t="shared" si="14"/>
        <v>4</v>
      </c>
      <c r="F99" s="7">
        <f t="shared" si="15"/>
        <v>4</v>
      </c>
      <c r="G99" s="7">
        <f t="shared" si="12"/>
        <v>4</v>
      </c>
      <c r="H99" s="2"/>
      <c r="I99" s="11" t="str">
        <f t="shared" si="16"/>
        <v/>
      </c>
      <c r="J99" s="4" t="str">
        <f t="shared" si="17"/>
        <v/>
      </c>
      <c r="K99" s="5"/>
      <c r="L99" s="164"/>
      <c r="M99" s="165"/>
      <c r="N99" s="58" t="str">
        <f t="shared" si="18"/>
        <v/>
      </c>
    </row>
    <row r="100" spans="1:14" ht="12.95">
      <c r="A100" s="10">
        <f t="shared" si="13"/>
        <v>43496</v>
      </c>
      <c r="B100" s="7">
        <f t="shared" si="10"/>
        <v>4</v>
      </c>
      <c r="C100" s="7" t="str">
        <f t="shared" si="19"/>
        <v>Thursday</v>
      </c>
      <c r="D100" s="7" t="str">
        <f t="shared" si="11"/>
        <v>no</v>
      </c>
      <c r="E100" s="7">
        <f t="shared" si="14"/>
        <v>4</v>
      </c>
      <c r="F100" s="7">
        <f t="shared" si="15"/>
        <v>1</v>
      </c>
      <c r="G100" s="7">
        <f t="shared" si="12"/>
        <v>1</v>
      </c>
      <c r="H100" s="2"/>
      <c r="I100" s="11">
        <f t="shared" si="16"/>
        <v>43496</v>
      </c>
      <c r="J100" s="4" t="str">
        <f t="shared" si="17"/>
        <v>Thursday</v>
      </c>
      <c r="K100" s="5" t="str">
        <f>IF(AND(B100&lt;6,F100&lt;3),"am",IF(B100&lt;6,"pm",""))</f>
        <v>am</v>
      </c>
      <c r="L100" s="161"/>
      <c r="M100" s="162"/>
      <c r="N100" s="58" t="str">
        <f t="shared" si="18"/>
        <v/>
      </c>
    </row>
    <row r="101" spans="1:14" ht="12.95">
      <c r="A101" s="10">
        <f t="shared" si="13"/>
        <v>43496</v>
      </c>
      <c r="B101" s="7">
        <f t="shared" si="10"/>
        <v>4</v>
      </c>
      <c r="C101" s="7" t="str">
        <f t="shared" si="19"/>
        <v>Thursday</v>
      </c>
      <c r="D101" s="7" t="str">
        <f t="shared" si="11"/>
        <v>no</v>
      </c>
      <c r="E101" s="7">
        <f t="shared" si="14"/>
        <v>4</v>
      </c>
      <c r="F101" s="7">
        <f t="shared" si="15"/>
        <v>2</v>
      </c>
      <c r="G101" s="7">
        <f t="shared" si="12"/>
        <v>2</v>
      </c>
      <c r="H101" s="2"/>
      <c r="I101" s="11" t="str">
        <f t="shared" si="16"/>
        <v/>
      </c>
      <c r="J101" s="4" t="str">
        <f t="shared" si="17"/>
        <v/>
      </c>
      <c r="K101" s="5"/>
      <c r="L101" s="161"/>
      <c r="M101" s="162"/>
      <c r="N101" s="58" t="str">
        <f t="shared" si="18"/>
        <v/>
      </c>
    </row>
    <row r="102" spans="1:14" ht="12.95">
      <c r="A102" s="10">
        <f t="shared" si="13"/>
        <v>43496</v>
      </c>
      <c r="B102" s="7">
        <f>WEEKDAY(A102,2)</f>
        <v>4</v>
      </c>
      <c r="C102" s="7" t="str">
        <f>CHOOSE(B102,"Monday","Tuesday","Wednesday","Thursday","Friday","Saturday","Sunday")</f>
        <v>Thursday</v>
      </c>
      <c r="D102" s="7" t="str">
        <f>IF(AND(B101=7,B102=7),"yes","no")</f>
        <v>no</v>
      </c>
      <c r="E102" s="7">
        <f>IF(B102&lt;6,4,IF(B102=6,1,2))</f>
        <v>4</v>
      </c>
      <c r="F102" s="7">
        <f>IF(F101&lt;E101,F101+1,1)</f>
        <v>3</v>
      </c>
      <c r="G102" s="7">
        <f>IF(D102="yes","",IF(B102&lt;6,F102,IF(OR(B102=6,B102=7),4,"error")))</f>
        <v>3</v>
      </c>
      <c r="I102" s="94" t="str">
        <f>IF(F102=1,A102,"")</f>
        <v/>
      </c>
      <c r="J102" s="98" t="str">
        <f>IF(F102=1,C102,"")</f>
        <v/>
      </c>
      <c r="K102" s="101" t="str">
        <f>IF(AND(B102&lt;6,F102&lt;3),"am",IF(B102&lt;6,"pm",""))</f>
        <v>pm</v>
      </c>
      <c r="L102" s="161"/>
      <c r="M102" s="162"/>
      <c r="N102" s="58" t="str">
        <f t="shared" si="18"/>
        <v/>
      </c>
    </row>
    <row r="103" spans="1:14" ht="13.5" thickBot="1">
      <c r="A103" s="10">
        <f t="shared" si="13"/>
        <v>43496</v>
      </c>
      <c r="B103" s="7">
        <f>WEEKDAY(A103,2)</f>
        <v>4</v>
      </c>
      <c r="C103" s="7" t="str">
        <f>CHOOSE(B103,"Monday","Tuesday","Wednesday","Thursday","Friday","Saturday","Sunday")</f>
        <v>Thursday</v>
      </c>
      <c r="D103" s="7" t="str">
        <f>IF(AND(B102=7,B103=7),"yes","no")</f>
        <v>no</v>
      </c>
      <c r="E103" s="7">
        <f>IF(B103&lt;6,4,IF(B103=6,1,2))</f>
        <v>4</v>
      </c>
      <c r="F103" s="7">
        <f>IF(F102&lt;E102,F102+1,1)</f>
        <v>4</v>
      </c>
      <c r="G103" s="7">
        <f>IF(D103="yes","",IF(B103&lt;6,F103,IF(OR(B103=6,B103=7),4,"error")))</f>
        <v>4</v>
      </c>
      <c r="I103" s="94" t="str">
        <f>IF(F103=1,A103,"")</f>
        <v/>
      </c>
      <c r="J103" s="98" t="str">
        <f>IF(F103=1,C103,"")</f>
        <v/>
      </c>
      <c r="K103" s="101"/>
      <c r="L103" s="164"/>
      <c r="M103" s="165"/>
      <c r="N103" s="58" t="str">
        <f t="shared" si="18"/>
        <v/>
      </c>
    </row>
    <row r="104" spans="1:14" ht="14.1">
      <c r="A104" s="10">
        <f t="shared" si="13"/>
        <v>43497</v>
      </c>
      <c r="B104" s="7">
        <f>WEEKDAY(A104,2)</f>
        <v>5</v>
      </c>
      <c r="C104" s="7" t="str">
        <f>CHOOSE(B104,"Monday","Tuesday","Wednesday","Thursday","Friday","Saturday","Sunday")</f>
        <v>Friday</v>
      </c>
      <c r="D104" s="7" t="str">
        <f>IF(AND(B103=7,B104=7),"yes","no")</f>
        <v>no</v>
      </c>
      <c r="E104" s="7">
        <f>IF(B104&lt;6,4,IF(B104=6,1,2))</f>
        <v>4</v>
      </c>
      <c r="F104" s="7">
        <f>IF(F103&lt;E103,F103+1,1)</f>
        <v>1</v>
      </c>
      <c r="G104" s="7">
        <f>IF(D104="yes","",IF(B104&lt;6,F104,IF(OR(B104=6,B104=7),4,"error")))</f>
        <v>1</v>
      </c>
      <c r="I104" s="94">
        <f>IF(F104=1,A104,"")</f>
        <v>43497</v>
      </c>
      <c r="J104" s="98" t="str">
        <f>IF(F104=1,C104,"")</f>
        <v>Friday</v>
      </c>
      <c r="K104" s="101" t="str">
        <f>IF(AND(B104&lt;6,F104&lt;3),"am",IF(B104&lt;6,"pm",""))</f>
        <v>am</v>
      </c>
      <c r="L104" s="175"/>
      <c r="N104" s="58"/>
    </row>
    <row r="105" spans="1:14">
      <c r="A105" s="10"/>
    </row>
    <row r="106" spans="1:14">
      <c r="A106" s="10"/>
    </row>
    <row r="107" spans="1:14">
      <c r="A107" s="10"/>
    </row>
    <row r="108" spans="1:14">
      <c r="A108" s="10"/>
    </row>
    <row r="109" spans="1:14">
      <c r="A109" s="10"/>
    </row>
    <row r="110" spans="1:14">
      <c r="A110" s="10"/>
    </row>
    <row r="111" spans="1:14">
      <c r="A111" s="10"/>
    </row>
    <row r="112" spans="1:14">
      <c r="A112" s="10"/>
    </row>
    <row r="113" spans="1:1">
      <c r="A113" s="10"/>
    </row>
  </sheetData>
  <mergeCells count="3">
    <mergeCell ref="I1:K1"/>
    <mergeCell ref="I2:J2"/>
    <mergeCell ref="K2:L2"/>
  </mergeCells>
  <conditionalFormatting sqref="I4:I100 I102 I104">
    <cfRule type="expression" dxfId="275" priority="16" stopIfTrue="1">
      <formula>$G4=1</formula>
    </cfRule>
    <cfRule type="expression" dxfId="274" priority="17" stopIfTrue="1">
      <formula>OR($G4=2,$G4=3)</formula>
    </cfRule>
    <cfRule type="expression" dxfId="273" priority="18" stopIfTrue="1">
      <formula>$G4=4</formula>
    </cfRule>
  </conditionalFormatting>
  <conditionalFormatting sqref="J4:J100 J102 J104">
    <cfRule type="expression" dxfId="272" priority="19" stopIfTrue="1">
      <formula>$G4=1</formula>
    </cfRule>
    <cfRule type="expression" dxfId="271" priority="20" stopIfTrue="1">
      <formula>OR($G4=2,$G4=3)</formula>
    </cfRule>
    <cfRule type="expression" dxfId="270" priority="21" stopIfTrue="1">
      <formula>$G4=4</formula>
    </cfRule>
  </conditionalFormatting>
  <conditionalFormatting sqref="K4:K100 K102 K104">
    <cfRule type="expression" dxfId="269" priority="22" stopIfTrue="1">
      <formula>$G4=1</formula>
    </cfRule>
    <cfRule type="expression" dxfId="268" priority="23" stopIfTrue="1">
      <formula>OR($G4=2,$G4=3)</formula>
    </cfRule>
    <cfRule type="expression" dxfId="267" priority="24" stopIfTrue="1">
      <formula>$G4=4</formula>
    </cfRule>
  </conditionalFormatting>
  <conditionalFormatting sqref="I101 I103">
    <cfRule type="expression" dxfId="266" priority="1" stopIfTrue="1">
      <formula>$G101=1</formula>
    </cfRule>
    <cfRule type="expression" dxfId="265" priority="2" stopIfTrue="1">
      <formula>OR($G101=2,$G101=3)</formula>
    </cfRule>
    <cfRule type="expression" dxfId="264" priority="3" stopIfTrue="1">
      <formula>$G101=4</formula>
    </cfRule>
  </conditionalFormatting>
  <conditionalFormatting sqref="J101 J103">
    <cfRule type="expression" dxfId="263" priority="4" stopIfTrue="1">
      <formula>$G101=1</formula>
    </cfRule>
    <cfRule type="expression" dxfId="262" priority="5" stopIfTrue="1">
      <formula>OR($G101=2,$G101=3)</formula>
    </cfRule>
    <cfRule type="expression" dxfId="261" priority="6" stopIfTrue="1">
      <formula>$G101=4</formula>
    </cfRule>
  </conditionalFormatting>
  <conditionalFormatting sqref="K101 K103">
    <cfRule type="expression" dxfId="260" priority="7" stopIfTrue="1">
      <formula>$G101=1</formula>
    </cfRule>
    <cfRule type="expression" dxfId="259" priority="8" stopIfTrue="1">
      <formula>OR($G101=2,$G101=3)</formula>
    </cfRule>
    <cfRule type="expression" dxfId="258" priority="9" stopIfTrue="1">
      <formula>$G101=4</formula>
    </cfRule>
  </conditionalFormatting>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105"/>
  <sheetViews>
    <sheetView zoomScaleNormal="100" workbookViewId="0">
      <selection activeCell="A5" sqref="A5"/>
    </sheetView>
  </sheetViews>
  <sheetFormatPr defaultRowHeight="12.6"/>
  <cols>
    <col min="1" max="7" width="9.140625" customWidth="1"/>
    <col min="10" max="10" width="14.85546875" customWidth="1"/>
    <col min="12" max="12" width="41.85546875" style="116" customWidth="1"/>
    <col min="13" max="13" width="29.140625" customWidth="1"/>
    <col min="14" max="14" width="34.5703125" customWidth="1"/>
  </cols>
  <sheetData>
    <row r="1" spans="1:14" ht="63" customHeight="1">
      <c r="A1" s="9"/>
      <c r="B1" s="8"/>
      <c r="C1" s="8"/>
      <c r="D1" s="8"/>
      <c r="E1" s="8"/>
      <c r="F1" s="8"/>
      <c r="G1" s="8"/>
      <c r="H1" s="2"/>
      <c r="I1" s="226">
        <v>43497</v>
      </c>
      <c r="J1" s="227"/>
      <c r="K1" s="227"/>
      <c r="L1" s="74"/>
      <c r="M1" s="18"/>
      <c r="N1" s="58"/>
    </row>
    <row r="2" spans="1:14" ht="41.25" customHeight="1">
      <c r="A2" s="9" t="s">
        <v>223</v>
      </c>
      <c r="B2" s="8" t="s">
        <v>268</v>
      </c>
      <c r="C2" s="8" t="s">
        <v>269</v>
      </c>
      <c r="D2" s="8" t="s">
        <v>270</v>
      </c>
      <c r="E2" s="8" t="s">
        <v>271</v>
      </c>
      <c r="F2" s="8" t="s">
        <v>272</v>
      </c>
      <c r="G2" s="8" t="s">
        <v>273</v>
      </c>
      <c r="H2" s="2"/>
      <c r="I2" s="228" t="s">
        <v>223</v>
      </c>
      <c r="J2" s="229"/>
      <c r="K2" s="230" t="s">
        <v>225</v>
      </c>
      <c r="L2" s="231"/>
      <c r="M2" s="120" t="s">
        <v>274</v>
      </c>
      <c r="N2" s="58"/>
    </row>
    <row r="3" spans="1:14" ht="12.95">
      <c r="A3" s="10"/>
      <c r="B3" s="7"/>
      <c r="C3" s="7"/>
      <c r="D3" s="7"/>
      <c r="E3" s="7"/>
      <c r="F3" s="7"/>
      <c r="G3" s="7"/>
      <c r="H3" s="2"/>
      <c r="I3" s="12"/>
      <c r="J3" s="13"/>
      <c r="K3" s="14"/>
      <c r="L3" s="75"/>
      <c r="M3" s="19"/>
      <c r="N3" s="58"/>
    </row>
    <row r="4" spans="1:14" ht="12.95">
      <c r="A4" s="10">
        <v>43497</v>
      </c>
      <c r="B4" s="7">
        <f t="shared" ref="B4:B67" si="0">WEEKDAY(A4,2)</f>
        <v>5</v>
      </c>
      <c r="C4" s="7" t="str">
        <f t="shared" ref="C4:C38" si="1">CHOOSE(B4,"Monday","Tuesday","Wednesday","Thursday","Friday","Saturday","Sunday")</f>
        <v>Friday</v>
      </c>
      <c r="D4" s="7" t="str">
        <f t="shared" ref="D4:D67" si="2">IF(AND(B3=7,B4=7),"yes","no")</f>
        <v>no</v>
      </c>
      <c r="E4" s="7">
        <v>4</v>
      </c>
      <c r="F4" s="7">
        <v>1</v>
      </c>
      <c r="G4" s="7">
        <f t="shared" ref="G4:G67" si="3">IF(D4="yes","",IF(B4&lt;6,F4,IF(OR(B4=6,B4=7),4,"error")))</f>
        <v>1</v>
      </c>
      <c r="H4" s="2"/>
      <c r="I4" s="11">
        <v>42401</v>
      </c>
      <c r="J4" s="4" t="s">
        <v>281</v>
      </c>
      <c r="K4" s="5" t="str">
        <f>IF(AND(B4&lt;6,F4&lt;3),"am",IF(B4&lt;6,"pm",""))</f>
        <v>am</v>
      </c>
      <c r="L4" s="79"/>
      <c r="M4" s="18"/>
      <c r="N4" s="58" t="str">
        <f t="shared" ref="N4:N67" si="4">IF(M4="","",VLOOKUP(M4,comps,4,FALSE))</f>
        <v/>
      </c>
    </row>
    <row r="5" spans="1:14" ht="12.95">
      <c r="A5" s="10">
        <f t="shared" ref="A5:A68" si="5">IF(F4&lt;E4,A4,A4+1)</f>
        <v>43497</v>
      </c>
      <c r="B5" s="7">
        <f t="shared" si="0"/>
        <v>5</v>
      </c>
      <c r="C5" s="7" t="str">
        <f t="shared" si="1"/>
        <v>Friday</v>
      </c>
      <c r="D5" s="7" t="str">
        <f t="shared" si="2"/>
        <v>no</v>
      </c>
      <c r="E5" s="7">
        <f t="shared" ref="E5:E68" si="6">IF(B5&lt;6,4,IF(B5=6,1,2))</f>
        <v>4</v>
      </c>
      <c r="F5" s="7">
        <f t="shared" ref="F5:F68" si="7">IF(F4&lt;E4,F4+1,1)</f>
        <v>2</v>
      </c>
      <c r="G5" s="7">
        <f t="shared" si="3"/>
        <v>2</v>
      </c>
      <c r="H5" s="2"/>
      <c r="I5" s="11" t="str">
        <f t="shared" ref="I5:I68" si="8">IF(F5=1,A5,"")</f>
        <v/>
      </c>
      <c r="J5" s="4" t="str">
        <f t="shared" ref="J5:J68" si="9">IF(F5=1,C5,"")</f>
        <v/>
      </c>
      <c r="K5" s="5"/>
      <c r="L5" s="79"/>
      <c r="M5" s="18"/>
      <c r="N5" s="58" t="str">
        <f t="shared" si="4"/>
        <v/>
      </c>
    </row>
    <row r="6" spans="1:14" ht="12.95">
      <c r="A6" s="10">
        <f t="shared" si="5"/>
        <v>43497</v>
      </c>
      <c r="B6" s="7">
        <f t="shared" si="0"/>
        <v>5</v>
      </c>
      <c r="C6" s="7" t="str">
        <f t="shared" si="1"/>
        <v>Friday</v>
      </c>
      <c r="D6" s="7" t="str">
        <f t="shared" si="2"/>
        <v>no</v>
      </c>
      <c r="E6" s="7">
        <f t="shared" si="6"/>
        <v>4</v>
      </c>
      <c r="F6" s="7">
        <f t="shared" si="7"/>
        <v>3</v>
      </c>
      <c r="G6" s="7">
        <f t="shared" si="3"/>
        <v>3</v>
      </c>
      <c r="H6" s="2"/>
      <c r="I6" s="11" t="str">
        <f t="shared" si="8"/>
        <v/>
      </c>
      <c r="J6" s="4" t="str">
        <f t="shared" si="9"/>
        <v/>
      </c>
      <c r="K6" s="5" t="str">
        <f>IF(AND(B6&lt;6,F6&lt;3),"am",IF(B6&lt;6,"pm",""))</f>
        <v>pm</v>
      </c>
      <c r="L6" s="79"/>
      <c r="M6" s="18"/>
      <c r="N6" s="58" t="str">
        <f t="shared" si="4"/>
        <v/>
      </c>
    </row>
    <row r="7" spans="1:14" ht="12.95">
      <c r="A7" s="10">
        <f t="shared" si="5"/>
        <v>43497</v>
      </c>
      <c r="B7" s="7">
        <f t="shared" si="0"/>
        <v>5</v>
      </c>
      <c r="C7" s="7" t="str">
        <f t="shared" si="1"/>
        <v>Friday</v>
      </c>
      <c r="D7" s="7" t="str">
        <f t="shared" si="2"/>
        <v>no</v>
      </c>
      <c r="E7" s="7">
        <f t="shared" si="6"/>
        <v>4</v>
      </c>
      <c r="F7" s="7">
        <f t="shared" si="7"/>
        <v>4</v>
      </c>
      <c r="G7" s="7">
        <f t="shared" si="3"/>
        <v>4</v>
      </c>
      <c r="H7" s="2"/>
      <c r="I7" s="11" t="str">
        <f t="shared" si="8"/>
        <v/>
      </c>
      <c r="J7" s="4" t="str">
        <f t="shared" si="9"/>
        <v/>
      </c>
      <c r="K7" s="5"/>
      <c r="L7" s="79"/>
      <c r="M7" s="18"/>
      <c r="N7" s="58" t="str">
        <f t="shared" si="4"/>
        <v/>
      </c>
    </row>
    <row r="8" spans="1:14" ht="12.95">
      <c r="A8" s="10">
        <f t="shared" si="5"/>
        <v>43498</v>
      </c>
      <c r="B8" s="7">
        <f t="shared" si="0"/>
        <v>6</v>
      </c>
      <c r="C8" s="7" t="str">
        <f t="shared" si="1"/>
        <v>Saturday</v>
      </c>
      <c r="D8" s="7" t="str">
        <f t="shared" si="2"/>
        <v>no</v>
      </c>
      <c r="E8" s="7">
        <f t="shared" si="6"/>
        <v>1</v>
      </c>
      <c r="F8" s="7">
        <f t="shared" si="7"/>
        <v>1</v>
      </c>
      <c r="G8" s="7">
        <f t="shared" si="3"/>
        <v>4</v>
      </c>
      <c r="H8" s="2"/>
      <c r="I8" s="11">
        <f t="shared" si="8"/>
        <v>43498</v>
      </c>
      <c r="J8" s="4" t="s">
        <v>283</v>
      </c>
      <c r="K8" s="5" t="str">
        <f>IF(AND(B8&lt;6,F8&lt;3),"am",IF(B8&lt;6,"pm",""))</f>
        <v/>
      </c>
      <c r="L8" s="79"/>
      <c r="M8" s="18"/>
      <c r="N8" s="58" t="str">
        <f t="shared" si="4"/>
        <v/>
      </c>
    </row>
    <row r="9" spans="1:14" ht="12.95">
      <c r="A9" s="10">
        <f t="shared" si="5"/>
        <v>43499</v>
      </c>
      <c r="B9" s="7">
        <f t="shared" si="0"/>
        <v>7</v>
      </c>
      <c r="C9" s="7" t="str">
        <f t="shared" si="1"/>
        <v>Sunday</v>
      </c>
      <c r="D9" s="7" t="str">
        <f t="shared" si="2"/>
        <v>no</v>
      </c>
      <c r="E9" s="7">
        <f t="shared" si="6"/>
        <v>2</v>
      </c>
      <c r="F9" s="7">
        <f t="shared" si="7"/>
        <v>1</v>
      </c>
      <c r="G9" s="7">
        <f t="shared" si="3"/>
        <v>4</v>
      </c>
      <c r="H9" s="2"/>
      <c r="I9" s="11">
        <f t="shared" si="8"/>
        <v>43499</v>
      </c>
      <c r="J9" s="4"/>
      <c r="K9" s="5"/>
      <c r="L9" s="79"/>
      <c r="M9" s="18"/>
      <c r="N9" s="58" t="str">
        <f t="shared" si="4"/>
        <v/>
      </c>
    </row>
    <row r="10" spans="1:14" ht="12.95">
      <c r="A10" s="10">
        <f t="shared" si="5"/>
        <v>43499</v>
      </c>
      <c r="B10" s="7">
        <f t="shared" si="0"/>
        <v>7</v>
      </c>
      <c r="C10" s="7" t="str">
        <f t="shared" si="1"/>
        <v>Sunday</v>
      </c>
      <c r="D10" s="7" t="str">
        <f t="shared" si="2"/>
        <v>yes</v>
      </c>
      <c r="E10" s="7">
        <f t="shared" si="6"/>
        <v>2</v>
      </c>
      <c r="F10" s="7">
        <f t="shared" si="7"/>
        <v>2</v>
      </c>
      <c r="G10" s="7" t="str">
        <f t="shared" si="3"/>
        <v/>
      </c>
      <c r="H10" s="2"/>
      <c r="I10" s="11" t="str">
        <f t="shared" si="8"/>
        <v/>
      </c>
      <c r="J10" s="4" t="str">
        <f t="shared" si="9"/>
        <v/>
      </c>
      <c r="K10" s="5" t="str">
        <f>IF(AND(B10&lt;6,F10&lt;3),"am",IF(B10&lt;6,"pm",""))</f>
        <v/>
      </c>
      <c r="L10" s="79"/>
      <c r="M10" s="18"/>
      <c r="N10" s="58" t="str">
        <f t="shared" si="4"/>
        <v/>
      </c>
    </row>
    <row r="11" spans="1:14" ht="13.5" thickBot="1">
      <c r="A11" s="10">
        <f t="shared" si="5"/>
        <v>43500</v>
      </c>
      <c r="B11" s="7">
        <f t="shared" si="0"/>
        <v>1</v>
      </c>
      <c r="C11" s="7" t="str">
        <f t="shared" si="1"/>
        <v>Monday</v>
      </c>
      <c r="D11" s="7" t="str">
        <f t="shared" si="2"/>
        <v>no</v>
      </c>
      <c r="E11" s="7">
        <f t="shared" si="6"/>
        <v>4</v>
      </c>
      <c r="F11" s="7">
        <f t="shared" si="7"/>
        <v>1</v>
      </c>
      <c r="G11" s="7">
        <f t="shared" si="3"/>
        <v>1</v>
      </c>
      <c r="H11" s="2"/>
      <c r="I11" s="11">
        <f t="shared" si="8"/>
        <v>43500</v>
      </c>
      <c r="J11" s="4" t="str">
        <f t="shared" si="9"/>
        <v>Monday</v>
      </c>
      <c r="K11" s="5"/>
      <c r="L11" s="79"/>
      <c r="M11" s="18"/>
      <c r="N11" s="58" t="str">
        <f t="shared" si="4"/>
        <v/>
      </c>
    </row>
    <row r="12" spans="1:14" ht="12.95">
      <c r="A12" s="10">
        <f t="shared" si="5"/>
        <v>43500</v>
      </c>
      <c r="B12" s="7">
        <f t="shared" si="0"/>
        <v>1</v>
      </c>
      <c r="C12" s="7" t="str">
        <f t="shared" si="1"/>
        <v>Monday</v>
      </c>
      <c r="D12" s="7" t="str">
        <f t="shared" si="2"/>
        <v>no</v>
      </c>
      <c r="E12" s="7">
        <f t="shared" si="6"/>
        <v>4</v>
      </c>
      <c r="F12" s="7">
        <f t="shared" si="7"/>
        <v>2</v>
      </c>
      <c r="G12" s="7">
        <f t="shared" si="3"/>
        <v>2</v>
      </c>
      <c r="H12" s="2"/>
      <c r="I12" s="11" t="str">
        <f t="shared" si="8"/>
        <v/>
      </c>
      <c r="J12" s="4" t="str">
        <f t="shared" si="9"/>
        <v/>
      </c>
      <c r="K12" s="5" t="str">
        <f>IF(AND(B12&lt;6,F12&lt;3),"am",IF(B12&lt;6,"pm",""))</f>
        <v>am</v>
      </c>
      <c r="L12" s="203"/>
      <c r="M12" s="160"/>
      <c r="N12" s="58" t="str">
        <f t="shared" si="4"/>
        <v/>
      </c>
    </row>
    <row r="13" spans="1:14" ht="12.95">
      <c r="A13" s="10">
        <f t="shared" si="5"/>
        <v>43500</v>
      </c>
      <c r="B13" s="7">
        <f t="shared" si="0"/>
        <v>1</v>
      </c>
      <c r="C13" s="7" t="str">
        <f t="shared" si="1"/>
        <v>Monday</v>
      </c>
      <c r="D13" s="7" t="str">
        <f t="shared" si="2"/>
        <v>no</v>
      </c>
      <c r="E13" s="7">
        <f t="shared" si="6"/>
        <v>4</v>
      </c>
      <c r="F13" s="7">
        <f t="shared" si="7"/>
        <v>3</v>
      </c>
      <c r="G13" s="7">
        <f t="shared" si="3"/>
        <v>3</v>
      </c>
      <c r="H13" s="2"/>
      <c r="I13" s="11" t="str">
        <f t="shared" si="8"/>
        <v/>
      </c>
      <c r="J13" s="4" t="str">
        <f t="shared" si="9"/>
        <v/>
      </c>
      <c r="K13" s="5"/>
      <c r="L13" s="79"/>
      <c r="M13" s="18"/>
      <c r="N13" s="58" t="str">
        <f t="shared" si="4"/>
        <v/>
      </c>
    </row>
    <row r="14" spans="1:14" ht="12.95">
      <c r="A14" s="10">
        <f t="shared" si="5"/>
        <v>43500</v>
      </c>
      <c r="B14" s="7">
        <f t="shared" si="0"/>
        <v>1</v>
      </c>
      <c r="C14" s="7" t="str">
        <f t="shared" si="1"/>
        <v>Monday</v>
      </c>
      <c r="D14" s="7" t="str">
        <f t="shared" si="2"/>
        <v>no</v>
      </c>
      <c r="E14" s="7">
        <f t="shared" si="6"/>
        <v>4</v>
      </c>
      <c r="F14" s="7">
        <f t="shared" si="7"/>
        <v>4</v>
      </c>
      <c r="G14" s="7">
        <f t="shared" si="3"/>
        <v>4</v>
      </c>
      <c r="H14" s="2"/>
      <c r="I14" s="11" t="str">
        <f t="shared" si="8"/>
        <v/>
      </c>
      <c r="J14" s="4" t="str">
        <f t="shared" si="9"/>
        <v/>
      </c>
      <c r="K14" s="5" t="str">
        <f>IF(AND(B14&lt;6,F14&lt;3),"am",IF(B14&lt;6,"pm",""))</f>
        <v>pm</v>
      </c>
      <c r="L14" s="79"/>
      <c r="M14" s="18"/>
      <c r="N14" s="58" t="str">
        <f t="shared" si="4"/>
        <v/>
      </c>
    </row>
    <row r="15" spans="1:14" ht="12.95">
      <c r="A15" s="10">
        <f t="shared" si="5"/>
        <v>43501</v>
      </c>
      <c r="B15" s="7">
        <f t="shared" si="0"/>
        <v>2</v>
      </c>
      <c r="C15" s="7" t="str">
        <f t="shared" si="1"/>
        <v>Tuesday</v>
      </c>
      <c r="D15" s="7" t="str">
        <f t="shared" si="2"/>
        <v>no</v>
      </c>
      <c r="E15" s="7">
        <f t="shared" si="6"/>
        <v>4</v>
      </c>
      <c r="F15" s="7">
        <f t="shared" si="7"/>
        <v>1</v>
      </c>
      <c r="G15" s="7">
        <f t="shared" si="3"/>
        <v>1</v>
      </c>
      <c r="H15" s="2"/>
      <c r="I15" s="11">
        <f t="shared" si="8"/>
        <v>43501</v>
      </c>
      <c r="J15" s="4" t="str">
        <f t="shared" si="9"/>
        <v>Tuesday</v>
      </c>
      <c r="K15" s="5"/>
      <c r="L15" s="79"/>
      <c r="M15" s="18"/>
      <c r="N15" s="58" t="str">
        <f t="shared" si="4"/>
        <v/>
      </c>
    </row>
    <row r="16" spans="1:14" ht="12.95">
      <c r="A16" s="10">
        <f t="shared" si="5"/>
        <v>43501</v>
      </c>
      <c r="B16" s="7">
        <f t="shared" si="0"/>
        <v>2</v>
      </c>
      <c r="C16" s="7" t="str">
        <f t="shared" si="1"/>
        <v>Tuesday</v>
      </c>
      <c r="D16" s="7" t="str">
        <f t="shared" si="2"/>
        <v>no</v>
      </c>
      <c r="E16" s="7">
        <f t="shared" si="6"/>
        <v>4</v>
      </c>
      <c r="F16" s="7">
        <f t="shared" si="7"/>
        <v>2</v>
      </c>
      <c r="G16" s="7">
        <f t="shared" si="3"/>
        <v>2</v>
      </c>
      <c r="H16" s="2"/>
      <c r="I16" s="11" t="str">
        <f t="shared" si="8"/>
        <v/>
      </c>
      <c r="J16" s="4" t="str">
        <f t="shared" si="9"/>
        <v/>
      </c>
      <c r="K16" s="5" t="str">
        <f>IF(AND(B16&lt;6,F16&lt;3),"am",IF(B16&lt;6,"pm",""))</f>
        <v>am</v>
      </c>
      <c r="L16" s="79"/>
      <c r="M16" s="18"/>
      <c r="N16" s="58" t="str">
        <f t="shared" si="4"/>
        <v/>
      </c>
    </row>
    <row r="17" spans="1:14" ht="12.95">
      <c r="A17" s="10">
        <f t="shared" si="5"/>
        <v>43501</v>
      </c>
      <c r="B17" s="7">
        <f t="shared" si="0"/>
        <v>2</v>
      </c>
      <c r="C17" s="7" t="str">
        <f t="shared" si="1"/>
        <v>Tuesday</v>
      </c>
      <c r="D17" s="7" t="str">
        <f t="shared" si="2"/>
        <v>no</v>
      </c>
      <c r="E17" s="7">
        <f t="shared" si="6"/>
        <v>4</v>
      </c>
      <c r="F17" s="7">
        <f t="shared" si="7"/>
        <v>3</v>
      </c>
      <c r="G17" s="7">
        <f t="shared" si="3"/>
        <v>3</v>
      </c>
      <c r="H17" s="2"/>
      <c r="I17" s="11" t="str">
        <f t="shared" si="8"/>
        <v/>
      </c>
      <c r="J17" s="4" t="str">
        <f t="shared" si="9"/>
        <v/>
      </c>
      <c r="K17" s="5"/>
      <c r="L17" s="79"/>
      <c r="M17" s="18"/>
      <c r="N17" s="58" t="str">
        <f t="shared" si="4"/>
        <v/>
      </c>
    </row>
    <row r="18" spans="1:14" ht="12.95">
      <c r="A18" s="10">
        <f t="shared" si="5"/>
        <v>43501</v>
      </c>
      <c r="B18" s="7">
        <f t="shared" si="0"/>
        <v>2</v>
      </c>
      <c r="C18" s="7" t="str">
        <f t="shared" si="1"/>
        <v>Tuesday</v>
      </c>
      <c r="D18" s="7" t="str">
        <f t="shared" si="2"/>
        <v>no</v>
      </c>
      <c r="E18" s="7">
        <f t="shared" si="6"/>
        <v>4</v>
      </c>
      <c r="F18" s="7">
        <f t="shared" si="7"/>
        <v>4</v>
      </c>
      <c r="G18" s="7">
        <f t="shared" si="3"/>
        <v>4</v>
      </c>
      <c r="H18" s="2"/>
      <c r="I18" s="11" t="str">
        <f t="shared" si="8"/>
        <v/>
      </c>
      <c r="J18" s="4" t="str">
        <f t="shared" si="9"/>
        <v/>
      </c>
      <c r="K18" s="5" t="str">
        <f>IF(AND(B18&lt;6,F18&lt;3),"am",IF(B18&lt;6,"pm",""))</f>
        <v>pm</v>
      </c>
      <c r="L18" s="79"/>
      <c r="M18" s="18"/>
      <c r="N18" s="58" t="str">
        <f t="shared" si="4"/>
        <v/>
      </c>
    </row>
    <row r="19" spans="1:14" ht="12.95">
      <c r="A19" s="10">
        <f t="shared" si="5"/>
        <v>43502</v>
      </c>
      <c r="B19" s="7">
        <f t="shared" si="0"/>
        <v>3</v>
      </c>
      <c r="C19" s="7" t="str">
        <f t="shared" si="1"/>
        <v>Wednesday</v>
      </c>
      <c r="D19" s="7" t="str">
        <f t="shared" si="2"/>
        <v>no</v>
      </c>
      <c r="E19" s="7">
        <f t="shared" si="6"/>
        <v>4</v>
      </c>
      <c r="F19" s="7">
        <f t="shared" si="7"/>
        <v>1</v>
      </c>
      <c r="G19" s="7">
        <f t="shared" si="3"/>
        <v>1</v>
      </c>
      <c r="H19" s="2"/>
      <c r="I19" s="11">
        <f t="shared" si="8"/>
        <v>43502</v>
      </c>
      <c r="J19" s="4" t="str">
        <f t="shared" si="9"/>
        <v>Wednesday</v>
      </c>
      <c r="K19" s="5" t="str">
        <f>IF(AND(B19&lt;6,F19&lt;3),"am",IF(B19&lt;6,"pm",""))</f>
        <v>am</v>
      </c>
      <c r="L19" s="79"/>
      <c r="M19" s="18"/>
      <c r="N19" s="58" t="str">
        <f t="shared" si="4"/>
        <v/>
      </c>
    </row>
    <row r="20" spans="1:14" ht="12.95">
      <c r="A20" s="10">
        <f t="shared" si="5"/>
        <v>43502</v>
      </c>
      <c r="B20" s="7">
        <f t="shared" si="0"/>
        <v>3</v>
      </c>
      <c r="C20" s="7" t="str">
        <f t="shared" si="1"/>
        <v>Wednesday</v>
      </c>
      <c r="D20" s="7" t="str">
        <f t="shared" si="2"/>
        <v>no</v>
      </c>
      <c r="E20" s="7">
        <f t="shared" si="6"/>
        <v>4</v>
      </c>
      <c r="F20" s="7">
        <f t="shared" si="7"/>
        <v>2</v>
      </c>
      <c r="G20" s="7">
        <f t="shared" si="3"/>
        <v>2</v>
      </c>
      <c r="H20" s="2"/>
      <c r="I20" s="11" t="str">
        <f t="shared" si="8"/>
        <v/>
      </c>
      <c r="J20" s="4" t="str">
        <f t="shared" si="9"/>
        <v/>
      </c>
      <c r="K20" s="5"/>
      <c r="L20" s="79"/>
      <c r="M20" s="18"/>
      <c r="N20" s="58" t="str">
        <f t="shared" si="4"/>
        <v/>
      </c>
    </row>
    <row r="21" spans="1:14" ht="12.95">
      <c r="A21" s="10">
        <f t="shared" si="5"/>
        <v>43502</v>
      </c>
      <c r="B21" s="7">
        <f t="shared" si="0"/>
        <v>3</v>
      </c>
      <c r="C21" s="7" t="str">
        <f t="shared" si="1"/>
        <v>Wednesday</v>
      </c>
      <c r="D21" s="7" t="str">
        <f t="shared" si="2"/>
        <v>no</v>
      </c>
      <c r="E21" s="7">
        <f t="shared" si="6"/>
        <v>4</v>
      </c>
      <c r="F21" s="7">
        <f t="shared" si="7"/>
        <v>3</v>
      </c>
      <c r="G21" s="7">
        <f t="shared" si="3"/>
        <v>3</v>
      </c>
      <c r="H21" s="2"/>
      <c r="I21" s="11" t="str">
        <f t="shared" si="8"/>
        <v/>
      </c>
      <c r="J21" s="4" t="str">
        <f t="shared" si="9"/>
        <v/>
      </c>
      <c r="K21" s="5"/>
      <c r="L21" s="79"/>
      <c r="M21" s="18"/>
      <c r="N21" s="58" t="str">
        <f t="shared" si="4"/>
        <v/>
      </c>
    </row>
    <row r="22" spans="1:14" ht="12.95">
      <c r="A22" s="10">
        <f t="shared" si="5"/>
        <v>43502</v>
      </c>
      <c r="B22" s="7">
        <f t="shared" si="0"/>
        <v>3</v>
      </c>
      <c r="C22" s="7" t="str">
        <f t="shared" si="1"/>
        <v>Wednesday</v>
      </c>
      <c r="D22" s="7" t="str">
        <f t="shared" si="2"/>
        <v>no</v>
      </c>
      <c r="E22" s="7">
        <f t="shared" si="6"/>
        <v>4</v>
      </c>
      <c r="F22" s="7">
        <f t="shared" si="7"/>
        <v>4</v>
      </c>
      <c r="G22" s="7">
        <f t="shared" si="3"/>
        <v>4</v>
      </c>
      <c r="H22" s="2"/>
      <c r="I22" s="11" t="str">
        <f t="shared" si="8"/>
        <v/>
      </c>
      <c r="J22" s="4" t="str">
        <f t="shared" si="9"/>
        <v/>
      </c>
      <c r="K22" s="5" t="str">
        <f>IF(AND(B22&lt;6,F22&lt;3),"am",IF(B22&lt;6,"pm",""))</f>
        <v>pm</v>
      </c>
      <c r="L22" s="79"/>
      <c r="M22" s="18"/>
      <c r="N22" s="58" t="str">
        <f t="shared" si="4"/>
        <v/>
      </c>
    </row>
    <row r="23" spans="1:14" ht="12.95">
      <c r="A23" s="10">
        <f t="shared" si="5"/>
        <v>43503</v>
      </c>
      <c r="B23" s="7">
        <f t="shared" si="0"/>
        <v>4</v>
      </c>
      <c r="C23" s="7" t="str">
        <f t="shared" si="1"/>
        <v>Thursday</v>
      </c>
      <c r="D23" s="7" t="str">
        <f t="shared" si="2"/>
        <v>no</v>
      </c>
      <c r="E23" s="7">
        <f t="shared" si="6"/>
        <v>4</v>
      </c>
      <c r="F23" s="7">
        <f t="shared" si="7"/>
        <v>1</v>
      </c>
      <c r="G23" s="7">
        <f t="shared" si="3"/>
        <v>1</v>
      </c>
      <c r="H23" s="2"/>
      <c r="I23" s="11">
        <f t="shared" si="8"/>
        <v>43503</v>
      </c>
      <c r="J23" s="4" t="str">
        <f t="shared" si="9"/>
        <v>Thursday</v>
      </c>
      <c r="K23" s="5"/>
      <c r="L23" s="79"/>
      <c r="M23" s="18"/>
      <c r="N23" s="58" t="str">
        <f t="shared" si="4"/>
        <v/>
      </c>
    </row>
    <row r="24" spans="1:14" ht="12.95">
      <c r="A24" s="10">
        <f t="shared" si="5"/>
        <v>43503</v>
      </c>
      <c r="B24" s="7">
        <f t="shared" si="0"/>
        <v>4</v>
      </c>
      <c r="C24" s="7" t="str">
        <f t="shared" si="1"/>
        <v>Thursday</v>
      </c>
      <c r="D24" s="7" t="str">
        <f t="shared" si="2"/>
        <v>no</v>
      </c>
      <c r="E24" s="7">
        <f t="shared" si="6"/>
        <v>4</v>
      </c>
      <c r="F24" s="7">
        <f t="shared" si="7"/>
        <v>2</v>
      </c>
      <c r="G24" s="7">
        <f t="shared" si="3"/>
        <v>2</v>
      </c>
      <c r="H24" s="2"/>
      <c r="I24" s="11" t="str">
        <f t="shared" si="8"/>
        <v/>
      </c>
      <c r="J24" s="4" t="str">
        <f t="shared" si="9"/>
        <v/>
      </c>
      <c r="K24" s="5" t="str">
        <f>IF(AND(B24&lt;6,F24&lt;3),"am",IF(B24&lt;6,"pm",""))</f>
        <v>am</v>
      </c>
      <c r="L24" s="79"/>
      <c r="M24" s="18"/>
      <c r="N24" s="58" t="str">
        <f t="shared" si="4"/>
        <v/>
      </c>
    </row>
    <row r="25" spans="1:14" ht="12.95">
      <c r="A25" s="10">
        <f t="shared" si="5"/>
        <v>43503</v>
      </c>
      <c r="B25" s="7">
        <f t="shared" si="0"/>
        <v>4</v>
      </c>
      <c r="C25" s="7" t="str">
        <f t="shared" si="1"/>
        <v>Thursday</v>
      </c>
      <c r="D25" s="7" t="str">
        <f t="shared" si="2"/>
        <v>no</v>
      </c>
      <c r="E25" s="7">
        <f t="shared" si="6"/>
        <v>4</v>
      </c>
      <c r="F25" s="7">
        <f t="shared" si="7"/>
        <v>3</v>
      </c>
      <c r="G25" s="7">
        <f t="shared" si="3"/>
        <v>3</v>
      </c>
      <c r="H25" s="2"/>
      <c r="I25" s="11" t="str">
        <f t="shared" si="8"/>
        <v/>
      </c>
      <c r="J25" s="4" t="str">
        <f t="shared" si="9"/>
        <v/>
      </c>
      <c r="K25" s="5"/>
      <c r="L25" s="79"/>
      <c r="M25" s="18"/>
      <c r="N25" s="58" t="str">
        <f t="shared" si="4"/>
        <v/>
      </c>
    </row>
    <row r="26" spans="1:14" ht="12.95">
      <c r="A26" s="10">
        <f t="shared" si="5"/>
        <v>43503</v>
      </c>
      <c r="B26" s="7">
        <f t="shared" si="0"/>
        <v>4</v>
      </c>
      <c r="C26" s="7" t="str">
        <f t="shared" si="1"/>
        <v>Thursday</v>
      </c>
      <c r="D26" s="7" t="str">
        <f t="shared" si="2"/>
        <v>no</v>
      </c>
      <c r="E26" s="7">
        <f t="shared" si="6"/>
        <v>4</v>
      </c>
      <c r="F26" s="7">
        <f t="shared" si="7"/>
        <v>4</v>
      </c>
      <c r="G26" s="7">
        <f t="shared" si="3"/>
        <v>4</v>
      </c>
      <c r="H26" s="2"/>
      <c r="I26" s="11" t="str">
        <f t="shared" si="8"/>
        <v/>
      </c>
      <c r="J26" s="4" t="str">
        <f t="shared" si="9"/>
        <v/>
      </c>
      <c r="K26" s="5"/>
      <c r="L26" s="79"/>
      <c r="M26" s="18"/>
      <c r="N26" s="58" t="str">
        <f t="shared" si="4"/>
        <v/>
      </c>
    </row>
    <row r="27" spans="1:14" ht="12.95">
      <c r="A27" s="10">
        <f t="shared" si="5"/>
        <v>43504</v>
      </c>
      <c r="B27" s="7">
        <f t="shared" si="0"/>
        <v>5</v>
      </c>
      <c r="C27" s="7" t="str">
        <f t="shared" si="1"/>
        <v>Friday</v>
      </c>
      <c r="D27" s="7" t="str">
        <f t="shared" si="2"/>
        <v>no</v>
      </c>
      <c r="E27" s="7">
        <f t="shared" si="6"/>
        <v>4</v>
      </c>
      <c r="F27" s="7">
        <f t="shared" si="7"/>
        <v>1</v>
      </c>
      <c r="G27" s="7">
        <f t="shared" si="3"/>
        <v>1</v>
      </c>
      <c r="H27" s="2"/>
      <c r="I27" s="11">
        <f t="shared" si="8"/>
        <v>43504</v>
      </c>
      <c r="J27" s="4" t="str">
        <f t="shared" si="9"/>
        <v>Friday</v>
      </c>
      <c r="K27" s="5" t="str">
        <f>IF(AND(B27&lt;6,F27&lt;3),"am",IF(B27&lt;6,"pm",""))</f>
        <v>am</v>
      </c>
      <c r="L27" s="79"/>
      <c r="M27" s="18"/>
      <c r="N27" s="58" t="str">
        <f t="shared" si="4"/>
        <v/>
      </c>
    </row>
    <row r="28" spans="1:14" ht="12.95">
      <c r="A28" s="10">
        <f t="shared" si="5"/>
        <v>43504</v>
      </c>
      <c r="B28" s="7">
        <f t="shared" si="0"/>
        <v>5</v>
      </c>
      <c r="C28" s="7" t="str">
        <f t="shared" si="1"/>
        <v>Friday</v>
      </c>
      <c r="D28" s="7" t="str">
        <f t="shared" si="2"/>
        <v>no</v>
      </c>
      <c r="E28" s="7">
        <f t="shared" si="6"/>
        <v>4</v>
      </c>
      <c r="F28" s="7">
        <f t="shared" si="7"/>
        <v>2</v>
      </c>
      <c r="G28" s="7">
        <f t="shared" si="3"/>
        <v>2</v>
      </c>
      <c r="H28" s="2"/>
      <c r="I28" s="11" t="str">
        <f t="shared" si="8"/>
        <v/>
      </c>
      <c r="J28" s="4" t="str">
        <f t="shared" si="9"/>
        <v/>
      </c>
      <c r="K28" s="5"/>
      <c r="L28" s="79"/>
      <c r="M28" s="18"/>
      <c r="N28" s="58" t="str">
        <f t="shared" si="4"/>
        <v/>
      </c>
    </row>
    <row r="29" spans="1:14" ht="12.95">
      <c r="A29" s="10">
        <f t="shared" si="5"/>
        <v>43504</v>
      </c>
      <c r="B29" s="7">
        <f t="shared" si="0"/>
        <v>5</v>
      </c>
      <c r="C29" s="7" t="str">
        <f t="shared" si="1"/>
        <v>Friday</v>
      </c>
      <c r="D29" s="7" t="str">
        <f t="shared" si="2"/>
        <v>no</v>
      </c>
      <c r="E29" s="7">
        <f t="shared" si="6"/>
        <v>4</v>
      </c>
      <c r="F29" s="7">
        <f t="shared" si="7"/>
        <v>3</v>
      </c>
      <c r="G29" s="7">
        <f t="shared" si="3"/>
        <v>3</v>
      </c>
      <c r="H29" s="2"/>
      <c r="I29" s="11" t="str">
        <f t="shared" si="8"/>
        <v/>
      </c>
      <c r="J29" s="4" t="str">
        <f t="shared" si="9"/>
        <v/>
      </c>
      <c r="K29" s="5" t="str">
        <f>IF(AND(B29&lt;6,F29&lt;3),"am",IF(B29&lt;6,"pm",""))</f>
        <v>pm</v>
      </c>
      <c r="L29" s="79"/>
      <c r="M29" s="18"/>
      <c r="N29" s="58" t="str">
        <f t="shared" si="4"/>
        <v/>
      </c>
    </row>
    <row r="30" spans="1:14" ht="12.95">
      <c r="A30" s="10">
        <f t="shared" si="5"/>
        <v>43504</v>
      </c>
      <c r="B30" s="7">
        <f t="shared" si="0"/>
        <v>5</v>
      </c>
      <c r="C30" s="7" t="str">
        <f t="shared" si="1"/>
        <v>Friday</v>
      </c>
      <c r="D30" s="7" t="str">
        <f t="shared" si="2"/>
        <v>no</v>
      </c>
      <c r="E30" s="7">
        <f t="shared" si="6"/>
        <v>4</v>
      </c>
      <c r="F30" s="7">
        <f t="shared" si="7"/>
        <v>4</v>
      </c>
      <c r="G30" s="7">
        <f t="shared" si="3"/>
        <v>4</v>
      </c>
      <c r="H30" s="2"/>
      <c r="I30" s="11" t="str">
        <f t="shared" si="8"/>
        <v/>
      </c>
      <c r="J30" s="4" t="str">
        <f t="shared" si="9"/>
        <v/>
      </c>
      <c r="K30" s="5"/>
      <c r="L30" s="79"/>
      <c r="M30" s="18"/>
      <c r="N30" s="58" t="str">
        <f t="shared" si="4"/>
        <v/>
      </c>
    </row>
    <row r="31" spans="1:14" ht="12.95">
      <c r="A31" s="10">
        <f t="shared" si="5"/>
        <v>43505</v>
      </c>
      <c r="B31" s="7">
        <f t="shared" si="0"/>
        <v>6</v>
      </c>
      <c r="C31" s="7" t="str">
        <f t="shared" si="1"/>
        <v>Saturday</v>
      </c>
      <c r="D31" s="7" t="str">
        <f t="shared" si="2"/>
        <v>no</v>
      </c>
      <c r="E31" s="7">
        <f t="shared" si="6"/>
        <v>1</v>
      </c>
      <c r="F31" s="7">
        <f t="shared" si="7"/>
        <v>1</v>
      </c>
      <c r="G31" s="7">
        <f t="shared" si="3"/>
        <v>4</v>
      </c>
      <c r="H31" s="2"/>
      <c r="I31" s="11">
        <f t="shared" si="8"/>
        <v>43505</v>
      </c>
      <c r="J31" s="4" t="str">
        <f t="shared" si="9"/>
        <v>Saturday</v>
      </c>
      <c r="K31" s="5" t="str">
        <f>IF(AND(B31&lt;6,F31&lt;3),"am",IF(B31&lt;6,"pm",""))</f>
        <v/>
      </c>
      <c r="L31" s="79"/>
      <c r="M31" s="18"/>
      <c r="N31" s="58" t="str">
        <f t="shared" si="4"/>
        <v/>
      </c>
    </row>
    <row r="32" spans="1:14" ht="12.95">
      <c r="A32" s="10">
        <f t="shared" si="5"/>
        <v>43506</v>
      </c>
      <c r="B32" s="7">
        <f t="shared" si="0"/>
        <v>7</v>
      </c>
      <c r="C32" s="7" t="str">
        <f t="shared" si="1"/>
        <v>Sunday</v>
      </c>
      <c r="D32" s="7" t="str">
        <f t="shared" si="2"/>
        <v>no</v>
      </c>
      <c r="E32" s="7">
        <f t="shared" si="6"/>
        <v>2</v>
      </c>
      <c r="F32" s="7">
        <f t="shared" si="7"/>
        <v>1</v>
      </c>
      <c r="G32" s="7">
        <f t="shared" si="3"/>
        <v>4</v>
      </c>
      <c r="H32" s="2"/>
      <c r="I32" s="11">
        <f t="shared" si="8"/>
        <v>43506</v>
      </c>
      <c r="J32" s="4" t="str">
        <f t="shared" si="9"/>
        <v>Sunday</v>
      </c>
      <c r="K32" s="5"/>
      <c r="L32" s="79"/>
      <c r="M32" s="18"/>
      <c r="N32" s="58" t="str">
        <f t="shared" si="4"/>
        <v/>
      </c>
    </row>
    <row r="33" spans="1:14" ht="12.95">
      <c r="A33" s="10">
        <f t="shared" si="5"/>
        <v>43506</v>
      </c>
      <c r="B33" s="7">
        <f t="shared" si="0"/>
        <v>7</v>
      </c>
      <c r="C33" s="7" t="str">
        <f t="shared" si="1"/>
        <v>Sunday</v>
      </c>
      <c r="D33" s="7" t="str">
        <f t="shared" si="2"/>
        <v>yes</v>
      </c>
      <c r="E33" s="7">
        <f t="shared" si="6"/>
        <v>2</v>
      </c>
      <c r="F33" s="7">
        <f t="shared" si="7"/>
        <v>2</v>
      </c>
      <c r="G33" s="7" t="str">
        <f t="shared" si="3"/>
        <v/>
      </c>
      <c r="H33" s="2"/>
      <c r="I33" s="11" t="str">
        <f t="shared" si="8"/>
        <v/>
      </c>
      <c r="J33" s="4" t="str">
        <f t="shared" si="9"/>
        <v/>
      </c>
      <c r="K33" s="5" t="str">
        <f>IF(AND(B33&lt;6,F33&lt;3),"am",IF(B33&lt;6,"pm",""))</f>
        <v/>
      </c>
      <c r="L33" s="79"/>
      <c r="M33" s="18"/>
      <c r="N33" s="58" t="str">
        <f t="shared" si="4"/>
        <v/>
      </c>
    </row>
    <row r="34" spans="1:14" ht="12.95">
      <c r="A34" s="10">
        <f t="shared" si="5"/>
        <v>43507</v>
      </c>
      <c r="B34" s="7">
        <f t="shared" si="0"/>
        <v>1</v>
      </c>
      <c r="C34" s="7" t="str">
        <f t="shared" si="1"/>
        <v>Monday</v>
      </c>
      <c r="D34" s="7" t="str">
        <f t="shared" si="2"/>
        <v>no</v>
      </c>
      <c r="E34" s="7">
        <f t="shared" si="6"/>
        <v>4</v>
      </c>
      <c r="F34" s="7">
        <f t="shared" si="7"/>
        <v>1</v>
      </c>
      <c r="G34" s="7">
        <f t="shared" si="3"/>
        <v>1</v>
      </c>
      <c r="H34" s="2"/>
      <c r="I34" s="11">
        <f t="shared" si="8"/>
        <v>43507</v>
      </c>
      <c r="J34" s="4" t="str">
        <f t="shared" si="9"/>
        <v>Monday</v>
      </c>
      <c r="K34" s="5"/>
      <c r="L34" s="79"/>
      <c r="M34" s="18"/>
      <c r="N34" s="58" t="str">
        <f t="shared" si="4"/>
        <v/>
      </c>
    </row>
    <row r="35" spans="1:14" ht="12.95">
      <c r="A35" s="10">
        <f t="shared" si="5"/>
        <v>43507</v>
      </c>
      <c r="B35" s="7">
        <f t="shared" si="0"/>
        <v>1</v>
      </c>
      <c r="C35" s="7" t="str">
        <f t="shared" si="1"/>
        <v>Monday</v>
      </c>
      <c r="D35" s="7" t="str">
        <f t="shared" si="2"/>
        <v>no</v>
      </c>
      <c r="E35" s="7">
        <f t="shared" si="6"/>
        <v>4</v>
      </c>
      <c r="F35" s="7">
        <f t="shared" si="7"/>
        <v>2</v>
      </c>
      <c r="G35" s="7">
        <f t="shared" si="3"/>
        <v>2</v>
      </c>
      <c r="H35" s="2"/>
      <c r="I35" s="11" t="str">
        <f t="shared" si="8"/>
        <v/>
      </c>
      <c r="J35" s="4" t="str">
        <f t="shared" si="9"/>
        <v/>
      </c>
      <c r="K35" s="5" t="str">
        <f>IF(AND(B35&lt;6,F35&lt;3),"am",IF(B35&lt;6,"pm",""))</f>
        <v>am</v>
      </c>
      <c r="L35" s="79"/>
      <c r="M35" s="18"/>
      <c r="N35" s="58" t="str">
        <f t="shared" si="4"/>
        <v/>
      </c>
    </row>
    <row r="36" spans="1:14" ht="12.95">
      <c r="A36" s="10">
        <f t="shared" si="5"/>
        <v>43507</v>
      </c>
      <c r="B36" s="7">
        <f t="shared" si="0"/>
        <v>1</v>
      </c>
      <c r="C36" s="7" t="str">
        <f t="shared" si="1"/>
        <v>Monday</v>
      </c>
      <c r="D36" s="7" t="str">
        <f t="shared" si="2"/>
        <v>no</v>
      </c>
      <c r="E36" s="7">
        <f t="shared" si="6"/>
        <v>4</v>
      </c>
      <c r="F36" s="7">
        <f t="shared" si="7"/>
        <v>3</v>
      </c>
      <c r="G36" s="7">
        <f t="shared" si="3"/>
        <v>3</v>
      </c>
      <c r="H36" s="2"/>
      <c r="I36" s="11" t="str">
        <f t="shared" si="8"/>
        <v/>
      </c>
      <c r="J36" s="4" t="str">
        <f t="shared" si="9"/>
        <v/>
      </c>
      <c r="K36" s="5"/>
      <c r="L36" s="79"/>
      <c r="M36" s="18"/>
      <c r="N36" s="58" t="str">
        <f t="shared" si="4"/>
        <v/>
      </c>
    </row>
    <row r="37" spans="1:14" ht="12.95">
      <c r="A37" s="10">
        <f t="shared" si="5"/>
        <v>43507</v>
      </c>
      <c r="B37" s="7">
        <f t="shared" si="0"/>
        <v>1</v>
      </c>
      <c r="C37" s="7" t="str">
        <f t="shared" si="1"/>
        <v>Monday</v>
      </c>
      <c r="D37" s="7" t="str">
        <f t="shared" si="2"/>
        <v>no</v>
      </c>
      <c r="E37" s="7">
        <f t="shared" si="6"/>
        <v>4</v>
      </c>
      <c r="F37" s="7">
        <f t="shared" si="7"/>
        <v>4</v>
      </c>
      <c r="G37" s="7">
        <f t="shared" si="3"/>
        <v>4</v>
      </c>
      <c r="H37" s="2"/>
      <c r="I37" s="11" t="str">
        <f t="shared" si="8"/>
        <v/>
      </c>
      <c r="J37" s="4" t="str">
        <f t="shared" si="9"/>
        <v/>
      </c>
      <c r="K37" s="5" t="str">
        <f>IF(AND(B37&lt;6,F37&lt;3),"am",IF(B37&lt;6,"pm",""))</f>
        <v>pm</v>
      </c>
      <c r="L37" s="79"/>
      <c r="M37" s="18"/>
      <c r="N37" s="58" t="str">
        <f t="shared" si="4"/>
        <v/>
      </c>
    </row>
    <row r="38" spans="1:14" ht="12.95">
      <c r="A38" s="10">
        <f t="shared" si="5"/>
        <v>43508</v>
      </c>
      <c r="B38" s="7">
        <f t="shared" si="0"/>
        <v>2</v>
      </c>
      <c r="C38" s="7" t="str">
        <f t="shared" si="1"/>
        <v>Tuesday</v>
      </c>
      <c r="D38" s="7" t="str">
        <f t="shared" si="2"/>
        <v>no</v>
      </c>
      <c r="E38" s="7">
        <f t="shared" si="6"/>
        <v>4</v>
      </c>
      <c r="F38" s="7">
        <f t="shared" si="7"/>
        <v>1</v>
      </c>
      <c r="G38" s="7">
        <f t="shared" si="3"/>
        <v>1</v>
      </c>
      <c r="H38" s="2"/>
      <c r="I38" s="11">
        <f t="shared" si="8"/>
        <v>43508</v>
      </c>
      <c r="J38" s="4" t="str">
        <f t="shared" si="9"/>
        <v>Tuesday</v>
      </c>
      <c r="K38" s="5"/>
      <c r="L38" s="79"/>
      <c r="M38" s="18"/>
      <c r="N38" s="58" t="str">
        <f t="shared" si="4"/>
        <v/>
      </c>
    </row>
    <row r="39" spans="1:14" ht="12.95">
      <c r="A39" s="10">
        <f t="shared" si="5"/>
        <v>43508</v>
      </c>
      <c r="B39" s="7">
        <f t="shared" si="0"/>
        <v>2</v>
      </c>
      <c r="C39" s="7" t="str">
        <f t="shared" ref="C39:C74" si="10">CHOOSE(B39,"Monday","Tuesday","Wednesday","Thursday","Friday","Saturday","Sunday")</f>
        <v>Tuesday</v>
      </c>
      <c r="D39" s="7" t="str">
        <f t="shared" si="2"/>
        <v>no</v>
      </c>
      <c r="E39" s="7">
        <f t="shared" si="6"/>
        <v>4</v>
      </c>
      <c r="F39" s="7">
        <f t="shared" si="7"/>
        <v>2</v>
      </c>
      <c r="G39" s="7">
        <f t="shared" si="3"/>
        <v>2</v>
      </c>
      <c r="H39" s="2"/>
      <c r="I39" s="11" t="str">
        <f t="shared" si="8"/>
        <v/>
      </c>
      <c r="J39" s="4" t="str">
        <f t="shared" si="9"/>
        <v/>
      </c>
      <c r="K39" s="5" t="str">
        <f>IF(AND(B39&lt;6,F39&lt;3),"am",IF(B39&lt;6,"pm",""))</f>
        <v>am</v>
      </c>
      <c r="L39" s="79"/>
      <c r="M39" s="18"/>
      <c r="N39" s="58" t="str">
        <f t="shared" si="4"/>
        <v/>
      </c>
    </row>
    <row r="40" spans="1:14" ht="12.95">
      <c r="A40" s="10">
        <f t="shared" si="5"/>
        <v>43508</v>
      </c>
      <c r="B40" s="7">
        <f t="shared" si="0"/>
        <v>2</v>
      </c>
      <c r="C40" s="7" t="str">
        <f t="shared" si="10"/>
        <v>Tuesday</v>
      </c>
      <c r="D40" s="7" t="str">
        <f t="shared" si="2"/>
        <v>no</v>
      </c>
      <c r="E40" s="7">
        <f t="shared" si="6"/>
        <v>4</v>
      </c>
      <c r="F40" s="7">
        <f t="shared" si="7"/>
        <v>3</v>
      </c>
      <c r="G40" s="7">
        <f t="shared" si="3"/>
        <v>3</v>
      </c>
      <c r="H40" s="2"/>
      <c r="I40" s="11" t="str">
        <f t="shared" si="8"/>
        <v/>
      </c>
      <c r="J40" s="4" t="str">
        <f t="shared" si="9"/>
        <v/>
      </c>
      <c r="K40" s="5"/>
      <c r="L40" s="79"/>
      <c r="M40" s="18"/>
      <c r="N40" s="58" t="str">
        <f t="shared" si="4"/>
        <v/>
      </c>
    </row>
    <row r="41" spans="1:14" ht="12.95">
      <c r="A41" s="10">
        <f t="shared" si="5"/>
        <v>43508</v>
      </c>
      <c r="B41" s="7">
        <f t="shared" si="0"/>
        <v>2</v>
      </c>
      <c r="C41" s="7" t="str">
        <f t="shared" si="10"/>
        <v>Tuesday</v>
      </c>
      <c r="D41" s="7" t="str">
        <f t="shared" si="2"/>
        <v>no</v>
      </c>
      <c r="E41" s="7">
        <f t="shared" si="6"/>
        <v>4</v>
      </c>
      <c r="F41" s="7">
        <f t="shared" si="7"/>
        <v>4</v>
      </c>
      <c r="G41" s="7">
        <f t="shared" si="3"/>
        <v>4</v>
      </c>
      <c r="H41" s="2"/>
      <c r="I41" s="11" t="str">
        <f t="shared" si="8"/>
        <v/>
      </c>
      <c r="J41" s="4" t="str">
        <f t="shared" si="9"/>
        <v/>
      </c>
      <c r="K41" s="5" t="str">
        <f>IF(AND(B41&lt;6,F41&lt;3),"am",IF(B41&lt;6,"pm",""))</f>
        <v>pm</v>
      </c>
      <c r="L41" s="79"/>
      <c r="M41" s="18"/>
      <c r="N41" s="58" t="str">
        <f t="shared" si="4"/>
        <v/>
      </c>
    </row>
    <row r="42" spans="1:14" ht="12.95">
      <c r="A42" s="10">
        <f t="shared" si="5"/>
        <v>43509</v>
      </c>
      <c r="B42" s="7">
        <f t="shared" si="0"/>
        <v>3</v>
      </c>
      <c r="C42" s="7" t="str">
        <f t="shared" si="10"/>
        <v>Wednesday</v>
      </c>
      <c r="D42" s="7" t="str">
        <f t="shared" si="2"/>
        <v>no</v>
      </c>
      <c r="E42" s="7">
        <f t="shared" si="6"/>
        <v>4</v>
      </c>
      <c r="F42" s="7">
        <f t="shared" si="7"/>
        <v>1</v>
      </c>
      <c r="G42" s="7">
        <f t="shared" si="3"/>
        <v>1</v>
      </c>
      <c r="H42" s="2"/>
      <c r="I42" s="11">
        <f t="shared" si="8"/>
        <v>43509</v>
      </c>
      <c r="J42" s="4" t="str">
        <f t="shared" si="9"/>
        <v>Wednesday</v>
      </c>
      <c r="K42" s="5"/>
      <c r="L42" s="79"/>
      <c r="M42" s="18"/>
      <c r="N42" s="58" t="str">
        <f t="shared" si="4"/>
        <v/>
      </c>
    </row>
    <row r="43" spans="1:14" ht="12.95">
      <c r="A43" s="10">
        <f t="shared" si="5"/>
        <v>43509</v>
      </c>
      <c r="B43" s="7">
        <f t="shared" si="0"/>
        <v>3</v>
      </c>
      <c r="C43" s="7" t="str">
        <f t="shared" si="10"/>
        <v>Wednesday</v>
      </c>
      <c r="D43" s="7" t="str">
        <f t="shared" si="2"/>
        <v>no</v>
      </c>
      <c r="E43" s="7">
        <f t="shared" si="6"/>
        <v>4</v>
      </c>
      <c r="F43" s="7">
        <f t="shared" si="7"/>
        <v>2</v>
      </c>
      <c r="G43" s="7">
        <f t="shared" si="3"/>
        <v>2</v>
      </c>
      <c r="H43" s="2"/>
      <c r="I43" s="11" t="str">
        <f t="shared" si="8"/>
        <v/>
      </c>
      <c r="J43" s="4" t="str">
        <f t="shared" si="9"/>
        <v/>
      </c>
      <c r="K43" s="5" t="str">
        <f>IF(AND(B43&lt;6,F43&lt;3),"am",IF(B43&lt;6,"pm",""))</f>
        <v>am</v>
      </c>
      <c r="L43" s="205"/>
      <c r="M43" s="18"/>
      <c r="N43" s="58" t="str">
        <f t="shared" si="4"/>
        <v/>
      </c>
    </row>
    <row r="44" spans="1:14" ht="12.95">
      <c r="A44" s="10">
        <f t="shared" si="5"/>
        <v>43509</v>
      </c>
      <c r="B44" s="7">
        <f t="shared" si="0"/>
        <v>3</v>
      </c>
      <c r="C44" s="7" t="str">
        <f t="shared" si="10"/>
        <v>Wednesday</v>
      </c>
      <c r="D44" s="7" t="str">
        <f t="shared" si="2"/>
        <v>no</v>
      </c>
      <c r="E44" s="7">
        <f t="shared" si="6"/>
        <v>4</v>
      </c>
      <c r="F44" s="7">
        <f t="shared" si="7"/>
        <v>3</v>
      </c>
      <c r="G44" s="7">
        <f t="shared" si="3"/>
        <v>3</v>
      </c>
      <c r="H44" s="2"/>
      <c r="I44" s="11" t="str">
        <f t="shared" si="8"/>
        <v/>
      </c>
      <c r="J44" s="4" t="str">
        <f t="shared" si="9"/>
        <v/>
      </c>
      <c r="K44" s="5"/>
      <c r="L44" s="79"/>
      <c r="M44" s="18"/>
      <c r="N44" s="58" t="str">
        <f t="shared" si="4"/>
        <v/>
      </c>
    </row>
    <row r="45" spans="1:14" ht="12.95">
      <c r="A45" s="10">
        <f t="shared" si="5"/>
        <v>43509</v>
      </c>
      <c r="B45" s="7">
        <f t="shared" si="0"/>
        <v>3</v>
      </c>
      <c r="C45" s="7" t="str">
        <f t="shared" si="10"/>
        <v>Wednesday</v>
      </c>
      <c r="D45" s="7" t="str">
        <f t="shared" si="2"/>
        <v>no</v>
      </c>
      <c r="E45" s="7">
        <f t="shared" si="6"/>
        <v>4</v>
      </c>
      <c r="F45" s="7">
        <f t="shared" si="7"/>
        <v>4</v>
      </c>
      <c r="G45" s="7">
        <f t="shared" si="3"/>
        <v>4</v>
      </c>
      <c r="H45" s="2"/>
      <c r="I45" s="11" t="str">
        <f t="shared" si="8"/>
        <v/>
      </c>
      <c r="J45" s="4" t="str">
        <f t="shared" si="9"/>
        <v/>
      </c>
      <c r="K45" s="5" t="str">
        <f>IF(AND(B45&lt;6,F45&lt;3),"am",IF(B45&lt;6,"pm",""))</f>
        <v>pm</v>
      </c>
      <c r="L45" s="79"/>
      <c r="M45" s="18"/>
      <c r="N45" s="58" t="str">
        <f t="shared" si="4"/>
        <v/>
      </c>
    </row>
    <row r="46" spans="1:14" ht="12.95">
      <c r="A46" s="10">
        <f t="shared" si="5"/>
        <v>43510</v>
      </c>
      <c r="B46" s="7">
        <f t="shared" si="0"/>
        <v>4</v>
      </c>
      <c r="C46" s="7" t="str">
        <f t="shared" si="10"/>
        <v>Thursday</v>
      </c>
      <c r="D46" s="7" t="str">
        <f t="shared" si="2"/>
        <v>no</v>
      </c>
      <c r="E46" s="7">
        <f t="shared" si="6"/>
        <v>4</v>
      </c>
      <c r="F46" s="7">
        <f t="shared" si="7"/>
        <v>1</v>
      </c>
      <c r="G46" s="7">
        <f t="shared" si="3"/>
        <v>1</v>
      </c>
      <c r="H46" s="2"/>
      <c r="I46" s="11">
        <f t="shared" si="8"/>
        <v>43510</v>
      </c>
      <c r="J46" s="4" t="str">
        <f t="shared" si="9"/>
        <v>Thursday</v>
      </c>
      <c r="K46" s="5"/>
      <c r="L46" s="79"/>
      <c r="M46" s="18"/>
      <c r="N46" s="58" t="str">
        <f t="shared" si="4"/>
        <v/>
      </c>
    </row>
    <row r="47" spans="1:14" ht="12.95">
      <c r="A47" s="10">
        <f t="shared" si="5"/>
        <v>43510</v>
      </c>
      <c r="B47" s="7">
        <f t="shared" si="0"/>
        <v>4</v>
      </c>
      <c r="C47" s="7" t="str">
        <f t="shared" si="10"/>
        <v>Thursday</v>
      </c>
      <c r="D47" s="7" t="str">
        <f t="shared" si="2"/>
        <v>no</v>
      </c>
      <c r="E47" s="7">
        <f t="shared" si="6"/>
        <v>4</v>
      </c>
      <c r="F47" s="7">
        <f t="shared" si="7"/>
        <v>2</v>
      </c>
      <c r="G47" s="7">
        <f t="shared" si="3"/>
        <v>2</v>
      </c>
      <c r="H47" s="2"/>
      <c r="I47" s="11" t="str">
        <f t="shared" si="8"/>
        <v/>
      </c>
      <c r="J47" s="4" t="str">
        <f t="shared" si="9"/>
        <v/>
      </c>
      <c r="K47" s="5" t="str">
        <f>IF(AND(B47&lt;6,F47&lt;3),"am",IF(B47&lt;6,"pm",""))</f>
        <v>am</v>
      </c>
      <c r="L47" s="205"/>
      <c r="M47" s="18"/>
      <c r="N47" s="58" t="str">
        <f t="shared" si="4"/>
        <v/>
      </c>
    </row>
    <row r="48" spans="1:14" ht="12.95">
      <c r="A48" s="10">
        <f t="shared" si="5"/>
        <v>43510</v>
      </c>
      <c r="B48" s="7">
        <f t="shared" si="0"/>
        <v>4</v>
      </c>
      <c r="C48" s="7" t="str">
        <f t="shared" si="10"/>
        <v>Thursday</v>
      </c>
      <c r="D48" s="7" t="str">
        <f t="shared" si="2"/>
        <v>no</v>
      </c>
      <c r="E48" s="7">
        <f t="shared" si="6"/>
        <v>4</v>
      </c>
      <c r="F48" s="7">
        <f t="shared" si="7"/>
        <v>3</v>
      </c>
      <c r="G48" s="7">
        <f t="shared" si="3"/>
        <v>3</v>
      </c>
      <c r="H48" s="2"/>
      <c r="I48" s="11" t="str">
        <f t="shared" si="8"/>
        <v/>
      </c>
      <c r="J48" s="4" t="str">
        <f t="shared" si="9"/>
        <v/>
      </c>
      <c r="K48" s="5"/>
      <c r="L48" s="79"/>
      <c r="M48" s="18"/>
      <c r="N48" s="58" t="str">
        <f t="shared" si="4"/>
        <v/>
      </c>
    </row>
    <row r="49" spans="1:14" ht="12.95">
      <c r="A49" s="10">
        <f t="shared" si="5"/>
        <v>43510</v>
      </c>
      <c r="B49" s="7">
        <f t="shared" si="0"/>
        <v>4</v>
      </c>
      <c r="C49" s="7" t="str">
        <f t="shared" si="10"/>
        <v>Thursday</v>
      </c>
      <c r="D49" s="7" t="str">
        <f t="shared" si="2"/>
        <v>no</v>
      </c>
      <c r="E49" s="7">
        <f t="shared" si="6"/>
        <v>4</v>
      </c>
      <c r="F49" s="7">
        <f t="shared" si="7"/>
        <v>4</v>
      </c>
      <c r="G49" s="7">
        <f t="shared" si="3"/>
        <v>4</v>
      </c>
      <c r="H49" s="2"/>
      <c r="I49" s="11" t="str">
        <f t="shared" si="8"/>
        <v/>
      </c>
      <c r="J49" s="4" t="str">
        <f t="shared" si="9"/>
        <v/>
      </c>
      <c r="K49" s="5"/>
      <c r="L49" s="205"/>
      <c r="M49" s="18"/>
      <c r="N49" s="58" t="str">
        <f t="shared" si="4"/>
        <v/>
      </c>
    </row>
    <row r="50" spans="1:14" ht="12.95">
      <c r="A50" s="10">
        <f t="shared" si="5"/>
        <v>43511</v>
      </c>
      <c r="B50" s="7">
        <f t="shared" si="0"/>
        <v>5</v>
      </c>
      <c r="C50" s="7" t="str">
        <f t="shared" si="10"/>
        <v>Friday</v>
      </c>
      <c r="D50" s="7" t="str">
        <f t="shared" si="2"/>
        <v>no</v>
      </c>
      <c r="E50" s="7">
        <f t="shared" si="6"/>
        <v>4</v>
      </c>
      <c r="F50" s="7">
        <f t="shared" si="7"/>
        <v>1</v>
      </c>
      <c r="G50" s="7">
        <f t="shared" si="3"/>
        <v>1</v>
      </c>
      <c r="H50" s="2"/>
      <c r="I50" s="11">
        <f t="shared" si="8"/>
        <v>43511</v>
      </c>
      <c r="J50" s="4" t="str">
        <f t="shared" si="9"/>
        <v>Friday</v>
      </c>
      <c r="K50" s="5" t="str">
        <f>IF(AND(B50&lt;6,F50&lt;3),"am",IF(B50&lt;6,"pm",""))</f>
        <v>am</v>
      </c>
      <c r="L50" s="205"/>
      <c r="M50" s="18"/>
      <c r="N50" s="58" t="str">
        <f t="shared" si="4"/>
        <v/>
      </c>
    </row>
    <row r="51" spans="1:14" ht="12.95">
      <c r="A51" s="10">
        <f t="shared" si="5"/>
        <v>43511</v>
      </c>
      <c r="B51" s="7">
        <f t="shared" si="0"/>
        <v>5</v>
      </c>
      <c r="C51" s="7" t="str">
        <f t="shared" si="10"/>
        <v>Friday</v>
      </c>
      <c r="D51" s="7" t="str">
        <f t="shared" si="2"/>
        <v>no</v>
      </c>
      <c r="E51" s="7">
        <f t="shared" si="6"/>
        <v>4</v>
      </c>
      <c r="F51" s="7">
        <f t="shared" si="7"/>
        <v>2</v>
      </c>
      <c r="G51" s="7">
        <f t="shared" si="3"/>
        <v>2</v>
      </c>
      <c r="H51" s="2"/>
      <c r="I51" s="11" t="str">
        <f t="shared" si="8"/>
        <v/>
      </c>
      <c r="J51" s="4" t="str">
        <f t="shared" si="9"/>
        <v/>
      </c>
      <c r="K51" s="5"/>
      <c r="L51" s="79"/>
      <c r="M51" s="18"/>
      <c r="N51" s="58" t="str">
        <f t="shared" si="4"/>
        <v/>
      </c>
    </row>
    <row r="52" spans="1:14" ht="12.95">
      <c r="A52" s="10">
        <f t="shared" si="5"/>
        <v>43511</v>
      </c>
      <c r="B52" s="7">
        <f t="shared" si="0"/>
        <v>5</v>
      </c>
      <c r="C52" s="7" t="str">
        <f t="shared" si="10"/>
        <v>Friday</v>
      </c>
      <c r="D52" s="7" t="str">
        <f t="shared" si="2"/>
        <v>no</v>
      </c>
      <c r="E52" s="7">
        <f t="shared" si="6"/>
        <v>4</v>
      </c>
      <c r="F52" s="7">
        <f t="shared" si="7"/>
        <v>3</v>
      </c>
      <c r="G52" s="7">
        <f t="shared" si="3"/>
        <v>3</v>
      </c>
      <c r="H52" s="2"/>
      <c r="I52" s="11" t="str">
        <f t="shared" si="8"/>
        <v/>
      </c>
      <c r="J52" s="4" t="str">
        <f t="shared" si="9"/>
        <v/>
      </c>
      <c r="K52" s="5" t="str">
        <f>IF(AND(B52&lt;6,F52&lt;3),"am",IF(B52&lt;6,"pm",""))</f>
        <v>pm</v>
      </c>
      <c r="L52" s="205"/>
      <c r="M52" s="18"/>
      <c r="N52" s="58" t="str">
        <f t="shared" si="4"/>
        <v/>
      </c>
    </row>
    <row r="53" spans="1:14" ht="12.95">
      <c r="A53" s="10">
        <f t="shared" si="5"/>
        <v>43511</v>
      </c>
      <c r="B53" s="7">
        <f t="shared" si="0"/>
        <v>5</v>
      </c>
      <c r="C53" s="7" t="str">
        <f t="shared" si="10"/>
        <v>Friday</v>
      </c>
      <c r="D53" s="7" t="str">
        <f t="shared" si="2"/>
        <v>no</v>
      </c>
      <c r="E53" s="7">
        <f t="shared" si="6"/>
        <v>4</v>
      </c>
      <c r="F53" s="7">
        <f t="shared" si="7"/>
        <v>4</v>
      </c>
      <c r="G53" s="7">
        <f t="shared" si="3"/>
        <v>4</v>
      </c>
      <c r="H53" s="2"/>
      <c r="I53" s="11" t="str">
        <f t="shared" si="8"/>
        <v/>
      </c>
      <c r="J53" s="4" t="str">
        <f t="shared" si="9"/>
        <v/>
      </c>
      <c r="K53" s="5"/>
      <c r="L53" s="79"/>
      <c r="M53" s="18"/>
      <c r="N53" s="58" t="str">
        <f t="shared" si="4"/>
        <v/>
      </c>
    </row>
    <row r="54" spans="1:14" ht="12.95">
      <c r="A54" s="10">
        <f t="shared" si="5"/>
        <v>43512</v>
      </c>
      <c r="B54" s="7">
        <f t="shared" si="0"/>
        <v>6</v>
      </c>
      <c r="C54" s="7" t="str">
        <f t="shared" si="10"/>
        <v>Saturday</v>
      </c>
      <c r="D54" s="7" t="str">
        <f t="shared" si="2"/>
        <v>no</v>
      </c>
      <c r="E54" s="7">
        <f t="shared" si="6"/>
        <v>1</v>
      </c>
      <c r="F54" s="7">
        <f t="shared" si="7"/>
        <v>1</v>
      </c>
      <c r="G54" s="7">
        <f t="shared" si="3"/>
        <v>4</v>
      </c>
      <c r="H54" s="2"/>
      <c r="I54" s="11">
        <f t="shared" si="8"/>
        <v>43512</v>
      </c>
      <c r="J54" s="4" t="str">
        <f t="shared" si="9"/>
        <v>Saturday</v>
      </c>
      <c r="K54" s="5" t="str">
        <f>IF(AND(B54&lt;6,F54&lt;3),"am",IF(B54&lt;6,"pm",""))</f>
        <v/>
      </c>
      <c r="L54" s="205"/>
      <c r="M54" s="18"/>
      <c r="N54" s="58" t="str">
        <f t="shared" si="4"/>
        <v/>
      </c>
    </row>
    <row r="55" spans="1:14" ht="12.95">
      <c r="A55" s="10">
        <f t="shared" si="5"/>
        <v>43513</v>
      </c>
      <c r="B55" s="7">
        <f t="shared" si="0"/>
        <v>7</v>
      </c>
      <c r="C55" s="7" t="str">
        <f t="shared" si="10"/>
        <v>Sunday</v>
      </c>
      <c r="D55" s="7" t="str">
        <f t="shared" si="2"/>
        <v>no</v>
      </c>
      <c r="E55" s="7">
        <f t="shared" si="6"/>
        <v>2</v>
      </c>
      <c r="F55" s="7">
        <f t="shared" si="7"/>
        <v>1</v>
      </c>
      <c r="G55" s="7">
        <f t="shared" si="3"/>
        <v>4</v>
      </c>
      <c r="H55" s="2"/>
      <c r="I55" s="11">
        <f t="shared" si="8"/>
        <v>43513</v>
      </c>
      <c r="J55" s="4" t="str">
        <f t="shared" si="9"/>
        <v>Sunday</v>
      </c>
      <c r="K55" s="5"/>
      <c r="L55" s="79"/>
      <c r="M55" s="18"/>
      <c r="N55" s="58" t="str">
        <f t="shared" si="4"/>
        <v/>
      </c>
    </row>
    <row r="56" spans="1:14" ht="12.95">
      <c r="A56" s="10">
        <f t="shared" si="5"/>
        <v>43513</v>
      </c>
      <c r="B56" s="7">
        <f t="shared" si="0"/>
        <v>7</v>
      </c>
      <c r="C56" s="7" t="str">
        <f t="shared" si="10"/>
        <v>Sunday</v>
      </c>
      <c r="D56" s="7" t="str">
        <f t="shared" si="2"/>
        <v>yes</v>
      </c>
      <c r="E56" s="7">
        <f t="shared" si="6"/>
        <v>2</v>
      </c>
      <c r="F56" s="7">
        <f t="shared" si="7"/>
        <v>2</v>
      </c>
      <c r="G56" s="7" t="str">
        <f t="shared" si="3"/>
        <v/>
      </c>
      <c r="H56" s="2"/>
      <c r="I56" s="11" t="str">
        <f t="shared" si="8"/>
        <v/>
      </c>
      <c r="J56" s="4" t="str">
        <f t="shared" si="9"/>
        <v/>
      </c>
      <c r="K56" s="5" t="str">
        <f>IF(AND(B56&lt;6,F56&lt;3),"am",IF(B56&lt;6,"pm",""))</f>
        <v/>
      </c>
      <c r="L56" s="205"/>
      <c r="M56" s="18"/>
      <c r="N56" s="58" t="str">
        <f t="shared" si="4"/>
        <v/>
      </c>
    </row>
    <row r="57" spans="1:14" ht="12.95">
      <c r="A57" s="10">
        <f t="shared" si="5"/>
        <v>43514</v>
      </c>
      <c r="B57" s="7">
        <f t="shared" si="0"/>
        <v>1</v>
      </c>
      <c r="C57" s="7" t="str">
        <f t="shared" si="10"/>
        <v>Monday</v>
      </c>
      <c r="D57" s="7" t="str">
        <f t="shared" si="2"/>
        <v>no</v>
      </c>
      <c r="E57" s="7">
        <f t="shared" si="6"/>
        <v>4</v>
      </c>
      <c r="F57" s="7">
        <f t="shared" si="7"/>
        <v>1</v>
      </c>
      <c r="G57" s="7">
        <f t="shared" si="3"/>
        <v>1</v>
      </c>
      <c r="H57" s="2"/>
      <c r="I57" s="11">
        <f t="shared" si="8"/>
        <v>43514</v>
      </c>
      <c r="J57" s="4" t="str">
        <f t="shared" si="9"/>
        <v>Monday</v>
      </c>
      <c r="K57" s="5"/>
      <c r="L57" s="79"/>
      <c r="M57" s="18"/>
      <c r="N57" s="58" t="str">
        <f t="shared" si="4"/>
        <v/>
      </c>
    </row>
    <row r="58" spans="1:14" ht="12.95">
      <c r="A58" s="10">
        <f t="shared" si="5"/>
        <v>43514</v>
      </c>
      <c r="B58" s="7">
        <f t="shared" si="0"/>
        <v>1</v>
      </c>
      <c r="C58" s="7" t="str">
        <f t="shared" si="10"/>
        <v>Monday</v>
      </c>
      <c r="D58" s="7" t="str">
        <f t="shared" si="2"/>
        <v>no</v>
      </c>
      <c r="E58" s="7">
        <f t="shared" si="6"/>
        <v>4</v>
      </c>
      <c r="F58" s="7">
        <f t="shared" si="7"/>
        <v>2</v>
      </c>
      <c r="G58" s="7">
        <f t="shared" si="3"/>
        <v>2</v>
      </c>
      <c r="H58" s="2"/>
      <c r="I58" s="11" t="str">
        <f t="shared" si="8"/>
        <v/>
      </c>
      <c r="J58" s="4" t="str">
        <f t="shared" si="9"/>
        <v/>
      </c>
      <c r="K58" s="5" t="str">
        <f>IF(AND(B58&lt;6,F58&lt;3),"am",IF(B58&lt;6,"pm",""))</f>
        <v>am</v>
      </c>
      <c r="L58" s="205"/>
      <c r="M58" s="18"/>
      <c r="N58" s="58" t="str">
        <f t="shared" si="4"/>
        <v/>
      </c>
    </row>
    <row r="59" spans="1:14" ht="12.95">
      <c r="A59" s="10">
        <f t="shared" si="5"/>
        <v>43514</v>
      </c>
      <c r="B59" s="7">
        <f t="shared" si="0"/>
        <v>1</v>
      </c>
      <c r="C59" s="7" t="str">
        <f t="shared" si="10"/>
        <v>Monday</v>
      </c>
      <c r="D59" s="7" t="str">
        <f t="shared" si="2"/>
        <v>no</v>
      </c>
      <c r="E59" s="7">
        <f t="shared" si="6"/>
        <v>4</v>
      </c>
      <c r="F59" s="7">
        <f t="shared" si="7"/>
        <v>3</v>
      </c>
      <c r="G59" s="7">
        <f t="shared" si="3"/>
        <v>3</v>
      </c>
      <c r="H59" s="2"/>
      <c r="I59" s="11" t="str">
        <f t="shared" si="8"/>
        <v/>
      </c>
      <c r="J59" s="4" t="str">
        <f t="shared" si="9"/>
        <v/>
      </c>
      <c r="K59" s="5"/>
      <c r="L59" s="79"/>
      <c r="M59" s="18"/>
      <c r="N59" s="58" t="str">
        <f t="shared" si="4"/>
        <v/>
      </c>
    </row>
    <row r="60" spans="1:14" ht="12.95">
      <c r="A60" s="10">
        <f t="shared" si="5"/>
        <v>43514</v>
      </c>
      <c r="B60" s="7">
        <f t="shared" si="0"/>
        <v>1</v>
      </c>
      <c r="C60" s="7" t="str">
        <f t="shared" si="10"/>
        <v>Monday</v>
      </c>
      <c r="D60" s="7" t="str">
        <f t="shared" si="2"/>
        <v>no</v>
      </c>
      <c r="E60" s="7">
        <f t="shared" si="6"/>
        <v>4</v>
      </c>
      <c r="F60" s="7">
        <f t="shared" si="7"/>
        <v>4</v>
      </c>
      <c r="G60" s="7">
        <f t="shared" si="3"/>
        <v>4</v>
      </c>
      <c r="H60" s="2"/>
      <c r="I60" s="11" t="str">
        <f t="shared" si="8"/>
        <v/>
      </c>
      <c r="J60" s="4" t="str">
        <f t="shared" si="9"/>
        <v/>
      </c>
      <c r="K60" s="5" t="str">
        <f>IF(AND(B60&lt;6,F60&lt;3),"am",IF(B60&lt;6,"pm",""))</f>
        <v>pm</v>
      </c>
      <c r="L60" s="79"/>
      <c r="M60" s="18"/>
      <c r="N60" s="58" t="str">
        <f t="shared" si="4"/>
        <v/>
      </c>
    </row>
    <row r="61" spans="1:14" ht="12.95">
      <c r="A61" s="10">
        <f t="shared" si="5"/>
        <v>43515</v>
      </c>
      <c r="B61" s="7">
        <f t="shared" si="0"/>
        <v>2</v>
      </c>
      <c r="C61" s="7" t="str">
        <f t="shared" si="10"/>
        <v>Tuesday</v>
      </c>
      <c r="D61" s="7" t="str">
        <f t="shared" si="2"/>
        <v>no</v>
      </c>
      <c r="E61" s="7">
        <f t="shared" si="6"/>
        <v>4</v>
      </c>
      <c r="F61" s="7">
        <f t="shared" si="7"/>
        <v>1</v>
      </c>
      <c r="G61" s="7">
        <f t="shared" si="3"/>
        <v>1</v>
      </c>
      <c r="H61" s="2"/>
      <c r="I61" s="11">
        <f t="shared" si="8"/>
        <v>43515</v>
      </c>
      <c r="J61" s="4" t="str">
        <f t="shared" si="9"/>
        <v>Tuesday</v>
      </c>
      <c r="K61" s="5"/>
      <c r="L61" s="79"/>
      <c r="M61" s="18"/>
      <c r="N61" s="58" t="str">
        <f t="shared" si="4"/>
        <v/>
      </c>
    </row>
    <row r="62" spans="1:14" ht="12.95">
      <c r="A62" s="10">
        <f t="shared" si="5"/>
        <v>43515</v>
      </c>
      <c r="B62" s="7">
        <f t="shared" si="0"/>
        <v>2</v>
      </c>
      <c r="C62" s="7" t="str">
        <f t="shared" si="10"/>
        <v>Tuesday</v>
      </c>
      <c r="D62" s="7" t="str">
        <f t="shared" si="2"/>
        <v>no</v>
      </c>
      <c r="E62" s="7">
        <f t="shared" si="6"/>
        <v>4</v>
      </c>
      <c r="F62" s="7">
        <f t="shared" si="7"/>
        <v>2</v>
      </c>
      <c r="G62" s="7">
        <f t="shared" si="3"/>
        <v>2</v>
      </c>
      <c r="H62" s="2"/>
      <c r="I62" s="11" t="str">
        <f t="shared" si="8"/>
        <v/>
      </c>
      <c r="J62" s="4" t="str">
        <f t="shared" si="9"/>
        <v/>
      </c>
      <c r="K62" s="5" t="str">
        <f>IF(AND(B62&lt;6,F62&lt;3),"am",IF(B62&lt;6,"pm",""))</f>
        <v>am</v>
      </c>
      <c r="L62" s="79"/>
      <c r="M62" s="18"/>
      <c r="N62" s="58" t="str">
        <f t="shared" si="4"/>
        <v/>
      </c>
    </row>
    <row r="63" spans="1:14" ht="12.95">
      <c r="A63" s="10">
        <f t="shared" si="5"/>
        <v>43515</v>
      </c>
      <c r="B63" s="7">
        <f t="shared" si="0"/>
        <v>2</v>
      </c>
      <c r="C63" s="7" t="str">
        <f t="shared" si="10"/>
        <v>Tuesday</v>
      </c>
      <c r="D63" s="7" t="str">
        <f t="shared" si="2"/>
        <v>no</v>
      </c>
      <c r="E63" s="7">
        <f t="shared" si="6"/>
        <v>4</v>
      </c>
      <c r="F63" s="7">
        <f t="shared" si="7"/>
        <v>3</v>
      </c>
      <c r="G63" s="7">
        <f t="shared" si="3"/>
        <v>3</v>
      </c>
      <c r="H63" s="2"/>
      <c r="I63" s="11" t="str">
        <f t="shared" si="8"/>
        <v/>
      </c>
      <c r="J63" s="4" t="str">
        <f t="shared" si="9"/>
        <v/>
      </c>
      <c r="K63" s="5"/>
      <c r="L63" s="79"/>
      <c r="M63" s="18"/>
      <c r="N63" s="58" t="str">
        <f t="shared" si="4"/>
        <v/>
      </c>
    </row>
    <row r="64" spans="1:14" ht="12.95">
      <c r="A64" s="10">
        <f t="shared" si="5"/>
        <v>43515</v>
      </c>
      <c r="B64" s="7">
        <f t="shared" si="0"/>
        <v>2</v>
      </c>
      <c r="C64" s="7" t="str">
        <f t="shared" si="10"/>
        <v>Tuesday</v>
      </c>
      <c r="D64" s="7" t="str">
        <f t="shared" si="2"/>
        <v>no</v>
      </c>
      <c r="E64" s="7">
        <f t="shared" si="6"/>
        <v>4</v>
      </c>
      <c r="F64" s="7">
        <f t="shared" si="7"/>
        <v>4</v>
      </c>
      <c r="G64" s="7">
        <f t="shared" si="3"/>
        <v>4</v>
      </c>
      <c r="H64" s="2"/>
      <c r="I64" s="11" t="str">
        <f t="shared" si="8"/>
        <v/>
      </c>
      <c r="J64" s="4" t="str">
        <f t="shared" si="9"/>
        <v/>
      </c>
      <c r="K64" s="5" t="str">
        <f>IF(AND(B64&lt;6,F64&lt;3),"am",IF(B64&lt;6,"pm",""))</f>
        <v>pm</v>
      </c>
      <c r="L64" s="79"/>
      <c r="M64" s="18"/>
      <c r="N64" s="58" t="str">
        <f t="shared" si="4"/>
        <v/>
      </c>
    </row>
    <row r="65" spans="1:14" ht="12.95">
      <c r="A65" s="10">
        <f t="shared" si="5"/>
        <v>43516</v>
      </c>
      <c r="B65" s="7">
        <f t="shared" si="0"/>
        <v>3</v>
      </c>
      <c r="C65" s="7" t="str">
        <f t="shared" si="10"/>
        <v>Wednesday</v>
      </c>
      <c r="D65" s="7" t="str">
        <f t="shared" si="2"/>
        <v>no</v>
      </c>
      <c r="E65" s="7">
        <f t="shared" si="6"/>
        <v>4</v>
      </c>
      <c r="F65" s="7">
        <f t="shared" si="7"/>
        <v>1</v>
      </c>
      <c r="G65" s="7">
        <f t="shared" si="3"/>
        <v>1</v>
      </c>
      <c r="H65" s="2"/>
      <c r="I65" s="11">
        <f t="shared" si="8"/>
        <v>43516</v>
      </c>
      <c r="J65" s="4" t="str">
        <f t="shared" si="9"/>
        <v>Wednesday</v>
      </c>
      <c r="K65" s="5"/>
      <c r="L65" s="79"/>
      <c r="M65" s="18"/>
      <c r="N65" s="58" t="str">
        <f t="shared" si="4"/>
        <v/>
      </c>
    </row>
    <row r="66" spans="1:14" ht="12.95">
      <c r="A66" s="10">
        <f t="shared" si="5"/>
        <v>43516</v>
      </c>
      <c r="B66" s="7">
        <f t="shared" si="0"/>
        <v>3</v>
      </c>
      <c r="C66" s="7" t="str">
        <f t="shared" si="10"/>
        <v>Wednesday</v>
      </c>
      <c r="D66" s="7" t="str">
        <f t="shared" si="2"/>
        <v>no</v>
      </c>
      <c r="E66" s="7">
        <f t="shared" si="6"/>
        <v>4</v>
      </c>
      <c r="F66" s="7">
        <f t="shared" si="7"/>
        <v>2</v>
      </c>
      <c r="G66" s="7">
        <f t="shared" si="3"/>
        <v>2</v>
      </c>
      <c r="H66" s="2"/>
      <c r="I66" s="11" t="str">
        <f t="shared" si="8"/>
        <v/>
      </c>
      <c r="J66" s="4" t="str">
        <f t="shared" si="9"/>
        <v/>
      </c>
      <c r="K66" s="5" t="str">
        <f>IF(AND(B66&lt;6,F66&lt;3),"am",IF(B66&lt;6,"pm",""))</f>
        <v>am</v>
      </c>
      <c r="L66" s="205"/>
      <c r="M66" s="18"/>
      <c r="N66" s="58" t="str">
        <f t="shared" si="4"/>
        <v/>
      </c>
    </row>
    <row r="67" spans="1:14" ht="12.95">
      <c r="A67" s="10">
        <f t="shared" si="5"/>
        <v>43516</v>
      </c>
      <c r="B67" s="7">
        <f t="shared" si="0"/>
        <v>3</v>
      </c>
      <c r="C67" s="7" t="str">
        <f t="shared" si="10"/>
        <v>Wednesday</v>
      </c>
      <c r="D67" s="7" t="str">
        <f t="shared" si="2"/>
        <v>no</v>
      </c>
      <c r="E67" s="7">
        <f t="shared" si="6"/>
        <v>4</v>
      </c>
      <c r="F67" s="7">
        <f t="shared" si="7"/>
        <v>3</v>
      </c>
      <c r="G67" s="7">
        <f t="shared" si="3"/>
        <v>3</v>
      </c>
      <c r="H67" s="2"/>
      <c r="I67" s="11" t="str">
        <f t="shared" si="8"/>
        <v/>
      </c>
      <c r="J67" s="4" t="str">
        <f t="shared" si="9"/>
        <v/>
      </c>
      <c r="K67" s="5"/>
      <c r="L67" s="79"/>
      <c r="M67" s="18"/>
      <c r="N67" s="58" t="str">
        <f t="shared" si="4"/>
        <v/>
      </c>
    </row>
    <row r="68" spans="1:14" ht="12.95">
      <c r="A68" s="10">
        <f t="shared" si="5"/>
        <v>43516</v>
      </c>
      <c r="B68" s="7">
        <f t="shared" ref="B68:B101" si="11">WEEKDAY(A68,2)</f>
        <v>3</v>
      </c>
      <c r="C68" s="7" t="str">
        <f t="shared" si="10"/>
        <v>Wednesday</v>
      </c>
      <c r="D68" s="7" t="str">
        <f t="shared" ref="D68:D101" si="12">IF(AND(B67=7,B68=7),"yes","no")</f>
        <v>no</v>
      </c>
      <c r="E68" s="7">
        <f t="shared" si="6"/>
        <v>4</v>
      </c>
      <c r="F68" s="7">
        <f t="shared" si="7"/>
        <v>4</v>
      </c>
      <c r="G68" s="7">
        <f t="shared" ref="G68:G101" si="13">IF(D68="yes","",IF(B68&lt;6,F68,IF(OR(B68=6,B68=7),4,"error")))</f>
        <v>4</v>
      </c>
      <c r="H68" s="2"/>
      <c r="I68" s="11" t="str">
        <f t="shared" si="8"/>
        <v/>
      </c>
      <c r="J68" s="4" t="str">
        <f t="shared" si="9"/>
        <v/>
      </c>
      <c r="K68" s="5" t="str">
        <f>IF(AND(B68&lt;6,F68&lt;3),"am",IF(B68&lt;6,"pm",""))</f>
        <v>pm</v>
      </c>
      <c r="L68" s="79"/>
      <c r="M68" s="18"/>
      <c r="N68" s="58" t="str">
        <f>IF(M68="","",VLOOKUP(M68,comps,4,FALSE))</f>
        <v/>
      </c>
    </row>
    <row r="69" spans="1:14" ht="12.95">
      <c r="A69" s="10">
        <f t="shared" ref="A69:A99" si="14">IF(F68&lt;E68,A68,A68+1)</f>
        <v>43517</v>
      </c>
      <c r="B69" s="7">
        <f t="shared" si="11"/>
        <v>4</v>
      </c>
      <c r="C69" s="7" t="str">
        <f t="shared" si="10"/>
        <v>Thursday</v>
      </c>
      <c r="D69" s="7" t="str">
        <f t="shared" si="12"/>
        <v>no</v>
      </c>
      <c r="E69" s="7">
        <f t="shared" ref="E69:E101" si="15">IF(B69&lt;6,4,IF(B69=6,1,2))</f>
        <v>4</v>
      </c>
      <c r="F69" s="7">
        <f t="shared" ref="F69:F101" si="16">IF(F68&lt;E68,F68+1,1)</f>
        <v>1</v>
      </c>
      <c r="G69" s="7">
        <f t="shared" si="13"/>
        <v>1</v>
      </c>
      <c r="H69" s="2"/>
      <c r="I69" s="11">
        <f t="shared" ref="I69:I101" si="17">IF(F69=1,A69,"")</f>
        <v>43517</v>
      </c>
      <c r="J69" s="4" t="str">
        <f t="shared" ref="J69:J101" si="18">IF(F69=1,C69,"")</f>
        <v>Thursday</v>
      </c>
      <c r="K69" s="5" t="str">
        <f>IF(AND(B69&lt;6,F69&lt;3),"am",IF(B69&lt;6,"pm",""))</f>
        <v>am</v>
      </c>
      <c r="L69" s="79"/>
      <c r="M69" s="18"/>
      <c r="N69" s="58" t="str">
        <f t="shared" ref="N69:N103" si="19">IF(M69="","",VLOOKUP(M69,comps,4,FALSE))</f>
        <v/>
      </c>
    </row>
    <row r="70" spans="1:14" ht="12.95">
      <c r="A70" s="10">
        <f t="shared" si="14"/>
        <v>43517</v>
      </c>
      <c r="B70" s="7">
        <f t="shared" si="11"/>
        <v>4</v>
      </c>
      <c r="C70" s="7" t="str">
        <f t="shared" si="10"/>
        <v>Thursday</v>
      </c>
      <c r="D70" s="7" t="str">
        <f t="shared" si="12"/>
        <v>no</v>
      </c>
      <c r="E70" s="7">
        <f t="shared" si="15"/>
        <v>4</v>
      </c>
      <c r="F70" s="7">
        <f t="shared" si="16"/>
        <v>2</v>
      </c>
      <c r="G70" s="7">
        <f t="shared" si="13"/>
        <v>2</v>
      </c>
      <c r="H70" s="2"/>
      <c r="I70" s="11" t="str">
        <f t="shared" si="17"/>
        <v/>
      </c>
      <c r="J70" s="4" t="str">
        <f t="shared" si="18"/>
        <v/>
      </c>
      <c r="K70" s="5" t="str">
        <f>IF(AND(B70&lt;6,F70&lt;3),"am",IF(B70&lt;6,"pm",""))</f>
        <v>am</v>
      </c>
      <c r="L70" s="205"/>
      <c r="M70" s="18"/>
      <c r="N70" s="58" t="str">
        <f t="shared" si="19"/>
        <v/>
      </c>
    </row>
    <row r="71" spans="1:14" ht="12.95">
      <c r="A71" s="10">
        <f t="shared" si="14"/>
        <v>43517</v>
      </c>
      <c r="B71" s="7">
        <f t="shared" si="11"/>
        <v>4</v>
      </c>
      <c r="C71" s="7" t="str">
        <f t="shared" si="10"/>
        <v>Thursday</v>
      </c>
      <c r="D71" s="7" t="str">
        <f t="shared" si="12"/>
        <v>no</v>
      </c>
      <c r="E71" s="7">
        <f t="shared" si="15"/>
        <v>4</v>
      </c>
      <c r="F71" s="7">
        <f t="shared" si="16"/>
        <v>3</v>
      </c>
      <c r="G71" s="7">
        <f t="shared" si="13"/>
        <v>3</v>
      </c>
      <c r="H71" s="2"/>
      <c r="I71" s="11" t="str">
        <f t="shared" si="17"/>
        <v/>
      </c>
      <c r="J71" s="4" t="str">
        <f t="shared" si="18"/>
        <v/>
      </c>
      <c r="K71" s="5"/>
      <c r="L71" s="79"/>
      <c r="M71" s="18"/>
      <c r="N71" s="58" t="str">
        <f>IF(M71="","",VLOOKUP(M71,comps,4,FALSE))</f>
        <v/>
      </c>
    </row>
    <row r="72" spans="1:14" ht="12.95">
      <c r="A72" s="10">
        <f t="shared" si="14"/>
        <v>43517</v>
      </c>
      <c r="B72" s="7">
        <f t="shared" si="11"/>
        <v>4</v>
      </c>
      <c r="C72" s="7" t="str">
        <f t="shared" si="10"/>
        <v>Thursday</v>
      </c>
      <c r="D72" s="7" t="str">
        <f t="shared" si="12"/>
        <v>no</v>
      </c>
      <c r="E72" s="7">
        <f t="shared" si="15"/>
        <v>4</v>
      </c>
      <c r="F72" s="7">
        <f t="shared" si="16"/>
        <v>4</v>
      </c>
      <c r="G72" s="7">
        <f t="shared" si="13"/>
        <v>4</v>
      </c>
      <c r="H72" s="2"/>
      <c r="I72" s="11" t="str">
        <f t="shared" si="17"/>
        <v/>
      </c>
      <c r="J72" s="4" t="str">
        <f t="shared" si="18"/>
        <v/>
      </c>
      <c r="K72" s="5" t="str">
        <f>IF(AND(B72&lt;6,F72&lt;3),"am",IF(B72&lt;6,"pm",""))</f>
        <v>pm</v>
      </c>
      <c r="L72" s="205"/>
      <c r="M72" s="18"/>
      <c r="N72" s="58" t="str">
        <f t="shared" si="19"/>
        <v/>
      </c>
    </row>
    <row r="73" spans="1:14" ht="12.95">
      <c r="A73" s="10">
        <f t="shared" si="14"/>
        <v>43518</v>
      </c>
      <c r="B73" s="7">
        <f t="shared" si="11"/>
        <v>5</v>
      </c>
      <c r="C73" s="7" t="str">
        <f t="shared" si="10"/>
        <v>Friday</v>
      </c>
      <c r="D73" s="7" t="str">
        <f t="shared" si="12"/>
        <v>no</v>
      </c>
      <c r="E73" s="7">
        <f t="shared" si="15"/>
        <v>4</v>
      </c>
      <c r="F73" s="7">
        <f t="shared" si="16"/>
        <v>1</v>
      </c>
      <c r="G73" s="7">
        <f t="shared" si="13"/>
        <v>1</v>
      </c>
      <c r="H73" s="2"/>
      <c r="I73" s="11">
        <f t="shared" si="17"/>
        <v>43518</v>
      </c>
      <c r="J73" s="4" t="str">
        <f t="shared" si="18"/>
        <v>Friday</v>
      </c>
      <c r="K73" s="5" t="str">
        <f>IF(AND(B73&lt;6,F73&lt;3),"am",IF(B73&lt;6,"pm",""))</f>
        <v>am</v>
      </c>
      <c r="L73" s="205"/>
      <c r="M73" s="18"/>
      <c r="N73" s="58" t="str">
        <f t="shared" si="19"/>
        <v/>
      </c>
    </row>
    <row r="74" spans="1:14" ht="12.95">
      <c r="A74" s="10">
        <f t="shared" si="14"/>
        <v>43518</v>
      </c>
      <c r="B74" s="7">
        <f t="shared" si="11"/>
        <v>5</v>
      </c>
      <c r="C74" s="7" t="str">
        <f t="shared" si="10"/>
        <v>Friday</v>
      </c>
      <c r="D74" s="7" t="str">
        <f t="shared" si="12"/>
        <v>no</v>
      </c>
      <c r="E74" s="7">
        <f t="shared" si="15"/>
        <v>4</v>
      </c>
      <c r="F74" s="7">
        <f t="shared" si="16"/>
        <v>2</v>
      </c>
      <c r="G74" s="7">
        <f t="shared" si="13"/>
        <v>2</v>
      </c>
      <c r="H74" s="2"/>
      <c r="I74" s="11" t="str">
        <f t="shared" si="17"/>
        <v/>
      </c>
      <c r="J74" s="4" t="str">
        <f t="shared" si="18"/>
        <v/>
      </c>
      <c r="K74" s="5"/>
      <c r="L74" s="79"/>
      <c r="M74" s="18"/>
      <c r="N74" s="58" t="str">
        <f t="shared" si="19"/>
        <v/>
      </c>
    </row>
    <row r="75" spans="1:14" ht="12.95">
      <c r="A75" s="10">
        <f t="shared" si="14"/>
        <v>43518</v>
      </c>
      <c r="B75" s="7">
        <f t="shared" si="11"/>
        <v>5</v>
      </c>
      <c r="C75" s="7" t="str">
        <f t="shared" ref="C75:C101" si="20">CHOOSE(B75,"Monday","Tuesday","Wednesday","Thursday","Friday","Saturday","Sunday")</f>
        <v>Friday</v>
      </c>
      <c r="D75" s="7" t="str">
        <f t="shared" si="12"/>
        <v>no</v>
      </c>
      <c r="E75" s="7">
        <f t="shared" si="15"/>
        <v>4</v>
      </c>
      <c r="F75" s="7">
        <f t="shared" si="16"/>
        <v>3</v>
      </c>
      <c r="G75" s="7">
        <f t="shared" si="13"/>
        <v>3</v>
      </c>
      <c r="H75" s="2"/>
      <c r="I75" s="11" t="str">
        <f t="shared" si="17"/>
        <v/>
      </c>
      <c r="J75" s="4" t="str">
        <f t="shared" si="18"/>
        <v/>
      </c>
      <c r="K75" s="5" t="str">
        <f>IF(AND(B75&lt;6,F75&lt;3),"am",IF(B75&lt;6,"pm",""))</f>
        <v>pm</v>
      </c>
      <c r="L75" s="79"/>
      <c r="M75" s="18"/>
      <c r="N75" s="58" t="str">
        <f t="shared" si="19"/>
        <v/>
      </c>
    </row>
    <row r="76" spans="1:14" ht="12.95">
      <c r="A76" s="10">
        <f t="shared" si="14"/>
        <v>43518</v>
      </c>
      <c r="B76" s="7">
        <f t="shared" si="11"/>
        <v>5</v>
      </c>
      <c r="C76" s="7" t="str">
        <f t="shared" si="20"/>
        <v>Friday</v>
      </c>
      <c r="D76" s="7" t="str">
        <f t="shared" si="12"/>
        <v>no</v>
      </c>
      <c r="E76" s="7">
        <f t="shared" si="15"/>
        <v>4</v>
      </c>
      <c r="F76" s="7">
        <f t="shared" si="16"/>
        <v>4</v>
      </c>
      <c r="G76" s="7">
        <f t="shared" si="13"/>
        <v>4</v>
      </c>
      <c r="H76" s="2"/>
      <c r="I76" s="11" t="str">
        <f t="shared" si="17"/>
        <v/>
      </c>
      <c r="J76" s="4" t="str">
        <f t="shared" si="18"/>
        <v/>
      </c>
      <c r="K76" s="5"/>
      <c r="L76" s="79"/>
      <c r="M76" s="18"/>
      <c r="N76" s="58" t="str">
        <f t="shared" si="19"/>
        <v/>
      </c>
    </row>
    <row r="77" spans="1:14" ht="12.95">
      <c r="A77" s="10">
        <f t="shared" si="14"/>
        <v>43519</v>
      </c>
      <c r="B77" s="7">
        <f t="shared" si="11"/>
        <v>6</v>
      </c>
      <c r="C77" s="7" t="str">
        <f t="shared" si="20"/>
        <v>Saturday</v>
      </c>
      <c r="D77" s="7" t="str">
        <f t="shared" si="12"/>
        <v>no</v>
      </c>
      <c r="E77" s="7">
        <f t="shared" si="15"/>
        <v>1</v>
      </c>
      <c r="F77" s="7">
        <f t="shared" si="16"/>
        <v>1</v>
      </c>
      <c r="G77" s="7">
        <f t="shared" si="13"/>
        <v>4</v>
      </c>
      <c r="H77" s="2"/>
      <c r="I77" s="11">
        <f t="shared" si="17"/>
        <v>43519</v>
      </c>
      <c r="J77" s="4" t="str">
        <f t="shared" si="18"/>
        <v>Saturday</v>
      </c>
      <c r="K77" s="5" t="str">
        <f>IF(AND(B77&lt;6,F77&lt;3),"am",IF(B77&lt;6,"pm",""))</f>
        <v/>
      </c>
      <c r="L77" s="79"/>
      <c r="M77" s="18"/>
      <c r="N77" s="58" t="str">
        <f t="shared" si="19"/>
        <v/>
      </c>
    </row>
    <row r="78" spans="1:14" ht="12.95">
      <c r="A78" s="10">
        <f t="shared" si="14"/>
        <v>43520</v>
      </c>
      <c r="B78" s="7">
        <f t="shared" si="11"/>
        <v>7</v>
      </c>
      <c r="C78" s="7" t="str">
        <f t="shared" si="20"/>
        <v>Sunday</v>
      </c>
      <c r="D78" s="7" t="str">
        <f t="shared" si="12"/>
        <v>no</v>
      </c>
      <c r="E78" s="7">
        <f t="shared" si="15"/>
        <v>2</v>
      </c>
      <c r="F78" s="7">
        <f t="shared" si="16"/>
        <v>1</v>
      </c>
      <c r="G78" s="7">
        <f t="shared" si="13"/>
        <v>4</v>
      </c>
      <c r="H78" s="2"/>
      <c r="I78" s="11">
        <f t="shared" si="17"/>
        <v>43520</v>
      </c>
      <c r="J78" s="4" t="str">
        <f t="shared" si="18"/>
        <v>Sunday</v>
      </c>
      <c r="K78" s="5"/>
      <c r="L78" s="79"/>
      <c r="M78" s="18"/>
      <c r="N78" s="58" t="str">
        <f t="shared" si="19"/>
        <v/>
      </c>
    </row>
    <row r="79" spans="1:14" ht="12.95">
      <c r="A79" s="10">
        <f t="shared" si="14"/>
        <v>43520</v>
      </c>
      <c r="B79" s="7">
        <f t="shared" si="11"/>
        <v>7</v>
      </c>
      <c r="C79" s="7" t="str">
        <f t="shared" si="20"/>
        <v>Sunday</v>
      </c>
      <c r="D79" s="7" t="str">
        <f t="shared" si="12"/>
        <v>yes</v>
      </c>
      <c r="E79" s="7">
        <f t="shared" si="15"/>
        <v>2</v>
      </c>
      <c r="F79" s="7">
        <f t="shared" si="16"/>
        <v>2</v>
      </c>
      <c r="G79" s="7" t="str">
        <f t="shared" si="13"/>
        <v/>
      </c>
      <c r="H79" s="2"/>
      <c r="I79" s="11" t="str">
        <f t="shared" si="17"/>
        <v/>
      </c>
      <c r="J79" s="4" t="str">
        <f t="shared" si="18"/>
        <v/>
      </c>
      <c r="K79" s="5" t="str">
        <f>IF(AND(B79&lt;6,F79&lt;3),"am",IF(B79&lt;6,"pm",""))</f>
        <v/>
      </c>
      <c r="L79" s="79"/>
      <c r="M79" s="18"/>
      <c r="N79" s="58" t="str">
        <f t="shared" si="19"/>
        <v/>
      </c>
    </row>
    <row r="80" spans="1:14" ht="12.95">
      <c r="A80" s="10">
        <f t="shared" si="14"/>
        <v>43521</v>
      </c>
      <c r="B80" s="7">
        <f t="shared" si="11"/>
        <v>1</v>
      </c>
      <c r="C80" s="7" t="str">
        <f t="shared" si="20"/>
        <v>Monday</v>
      </c>
      <c r="D80" s="7" t="str">
        <f t="shared" si="12"/>
        <v>no</v>
      </c>
      <c r="E80" s="7">
        <f t="shared" si="15"/>
        <v>4</v>
      </c>
      <c r="F80" s="7">
        <f t="shared" si="16"/>
        <v>1</v>
      </c>
      <c r="G80" s="7">
        <f t="shared" si="13"/>
        <v>1</v>
      </c>
      <c r="H80" s="2"/>
      <c r="I80" s="11">
        <f t="shared" si="17"/>
        <v>43521</v>
      </c>
      <c r="J80" s="4" t="str">
        <f t="shared" si="18"/>
        <v>Monday</v>
      </c>
      <c r="K80" s="5"/>
      <c r="L80" s="79"/>
      <c r="M80" s="18"/>
      <c r="N80" s="58" t="str">
        <f t="shared" si="19"/>
        <v/>
      </c>
    </row>
    <row r="81" spans="1:14" ht="12.95">
      <c r="A81" s="10">
        <f t="shared" si="14"/>
        <v>43521</v>
      </c>
      <c r="B81" s="7">
        <f t="shared" si="11"/>
        <v>1</v>
      </c>
      <c r="C81" s="7" t="str">
        <f t="shared" si="20"/>
        <v>Monday</v>
      </c>
      <c r="D81" s="7" t="str">
        <f t="shared" si="12"/>
        <v>no</v>
      </c>
      <c r="E81" s="7">
        <f t="shared" si="15"/>
        <v>4</v>
      </c>
      <c r="F81" s="7">
        <f t="shared" si="16"/>
        <v>2</v>
      </c>
      <c r="G81" s="7">
        <f t="shared" si="13"/>
        <v>2</v>
      </c>
      <c r="H81" s="2"/>
      <c r="I81" s="11" t="str">
        <f t="shared" si="17"/>
        <v/>
      </c>
      <c r="J81" s="4" t="str">
        <f t="shared" si="18"/>
        <v/>
      </c>
      <c r="K81" s="5" t="str">
        <f>IF(AND(B81&lt;6,F81&lt;3),"am",IF(B81&lt;6,"pm",""))</f>
        <v>am</v>
      </c>
      <c r="L81" s="79"/>
      <c r="M81" s="18"/>
      <c r="N81" s="58" t="str">
        <f t="shared" si="19"/>
        <v/>
      </c>
    </row>
    <row r="82" spans="1:14" ht="12.95">
      <c r="A82" s="10">
        <f t="shared" si="14"/>
        <v>43521</v>
      </c>
      <c r="B82" s="7">
        <f t="shared" si="11"/>
        <v>1</v>
      </c>
      <c r="C82" s="7" t="str">
        <f t="shared" si="20"/>
        <v>Monday</v>
      </c>
      <c r="D82" s="7" t="str">
        <f t="shared" si="12"/>
        <v>no</v>
      </c>
      <c r="E82" s="7">
        <f t="shared" si="15"/>
        <v>4</v>
      </c>
      <c r="F82" s="7">
        <f t="shared" si="16"/>
        <v>3</v>
      </c>
      <c r="G82" s="7">
        <f t="shared" si="13"/>
        <v>3</v>
      </c>
      <c r="H82" s="2"/>
      <c r="I82" s="11" t="str">
        <f t="shared" si="17"/>
        <v/>
      </c>
      <c r="J82" s="4" t="str">
        <f t="shared" si="18"/>
        <v/>
      </c>
      <c r="K82" s="5"/>
      <c r="L82" s="79"/>
      <c r="M82" s="18"/>
      <c r="N82" s="58" t="str">
        <f t="shared" si="19"/>
        <v/>
      </c>
    </row>
    <row r="83" spans="1:14" ht="12.95">
      <c r="A83" s="10">
        <f t="shared" si="14"/>
        <v>43521</v>
      </c>
      <c r="B83" s="7">
        <f t="shared" si="11"/>
        <v>1</v>
      </c>
      <c r="C83" s="7" t="str">
        <f t="shared" si="20"/>
        <v>Monday</v>
      </c>
      <c r="D83" s="7" t="str">
        <f t="shared" si="12"/>
        <v>no</v>
      </c>
      <c r="E83" s="7">
        <f t="shared" si="15"/>
        <v>4</v>
      </c>
      <c r="F83" s="7">
        <f t="shared" si="16"/>
        <v>4</v>
      </c>
      <c r="G83" s="7">
        <f t="shared" si="13"/>
        <v>4</v>
      </c>
      <c r="H83" s="2"/>
      <c r="I83" s="11" t="str">
        <f t="shared" si="17"/>
        <v/>
      </c>
      <c r="J83" s="4" t="str">
        <f t="shared" si="18"/>
        <v/>
      </c>
      <c r="K83" s="5" t="str">
        <f>IF(AND(B83&lt;6,F83&lt;3),"am",IF(B83&lt;6,"pm",""))</f>
        <v>pm</v>
      </c>
      <c r="L83" s="205"/>
      <c r="M83" s="18"/>
      <c r="N83" s="58" t="str">
        <f t="shared" si="19"/>
        <v/>
      </c>
    </row>
    <row r="84" spans="1:14" ht="12.95">
      <c r="A84" s="10">
        <f t="shared" si="14"/>
        <v>43522</v>
      </c>
      <c r="B84" s="7">
        <f t="shared" si="11"/>
        <v>2</v>
      </c>
      <c r="C84" s="7" t="str">
        <f t="shared" si="20"/>
        <v>Tuesday</v>
      </c>
      <c r="D84" s="7" t="str">
        <f t="shared" si="12"/>
        <v>no</v>
      </c>
      <c r="E84" s="7">
        <f t="shared" si="15"/>
        <v>4</v>
      </c>
      <c r="F84" s="7">
        <f t="shared" si="16"/>
        <v>1</v>
      </c>
      <c r="G84" s="7">
        <f t="shared" si="13"/>
        <v>1</v>
      </c>
      <c r="H84" s="2"/>
      <c r="I84" s="11">
        <f t="shared" si="17"/>
        <v>43522</v>
      </c>
      <c r="J84" s="4" t="str">
        <f t="shared" si="18"/>
        <v>Tuesday</v>
      </c>
      <c r="K84" s="5"/>
      <c r="L84" s="79"/>
      <c r="M84" s="18"/>
      <c r="N84" s="58" t="str">
        <f t="shared" si="19"/>
        <v/>
      </c>
    </row>
    <row r="85" spans="1:14" ht="12.95">
      <c r="A85" s="10">
        <f t="shared" si="14"/>
        <v>43522</v>
      </c>
      <c r="B85" s="7">
        <f t="shared" si="11"/>
        <v>2</v>
      </c>
      <c r="C85" s="7" t="str">
        <f t="shared" si="20"/>
        <v>Tuesday</v>
      </c>
      <c r="D85" s="7" t="str">
        <f t="shared" si="12"/>
        <v>no</v>
      </c>
      <c r="E85" s="7">
        <f t="shared" si="15"/>
        <v>4</v>
      </c>
      <c r="F85" s="7">
        <f t="shared" si="16"/>
        <v>2</v>
      </c>
      <c r="G85" s="7">
        <f t="shared" si="13"/>
        <v>2</v>
      </c>
      <c r="H85" s="2"/>
      <c r="I85" s="11" t="str">
        <f t="shared" si="17"/>
        <v/>
      </c>
      <c r="J85" s="4" t="str">
        <f t="shared" si="18"/>
        <v/>
      </c>
      <c r="K85" s="5" t="str">
        <f>IF(AND(B85&lt;6,F85&lt;3),"am",IF(B85&lt;6,"pm",""))</f>
        <v>am</v>
      </c>
      <c r="L85" s="79"/>
      <c r="M85" s="18"/>
      <c r="N85" s="58" t="str">
        <f t="shared" si="19"/>
        <v/>
      </c>
    </row>
    <row r="86" spans="1:14" ht="12.95">
      <c r="A86" s="10">
        <f t="shared" si="14"/>
        <v>43522</v>
      </c>
      <c r="B86" s="7">
        <f t="shared" si="11"/>
        <v>2</v>
      </c>
      <c r="C86" s="7" t="str">
        <f t="shared" si="20"/>
        <v>Tuesday</v>
      </c>
      <c r="D86" s="7" t="str">
        <f t="shared" si="12"/>
        <v>no</v>
      </c>
      <c r="E86" s="7">
        <f t="shared" si="15"/>
        <v>4</v>
      </c>
      <c r="F86" s="7">
        <f t="shared" si="16"/>
        <v>3</v>
      </c>
      <c r="G86" s="7">
        <f t="shared" si="13"/>
        <v>3</v>
      </c>
      <c r="H86" s="2"/>
      <c r="I86" s="11" t="str">
        <f t="shared" si="17"/>
        <v/>
      </c>
      <c r="J86" s="4" t="str">
        <f t="shared" si="18"/>
        <v/>
      </c>
      <c r="K86" s="5"/>
      <c r="L86" s="79"/>
      <c r="M86" s="18"/>
      <c r="N86" s="58" t="str">
        <f t="shared" si="19"/>
        <v/>
      </c>
    </row>
    <row r="87" spans="1:14" ht="12.95">
      <c r="A87" s="10">
        <f t="shared" si="14"/>
        <v>43522</v>
      </c>
      <c r="B87" s="7">
        <f t="shared" si="11"/>
        <v>2</v>
      </c>
      <c r="C87" s="7" t="str">
        <f t="shared" si="20"/>
        <v>Tuesday</v>
      </c>
      <c r="D87" s="7" t="str">
        <f t="shared" si="12"/>
        <v>no</v>
      </c>
      <c r="E87" s="7">
        <f t="shared" si="15"/>
        <v>4</v>
      </c>
      <c r="F87" s="7">
        <f t="shared" si="16"/>
        <v>4</v>
      </c>
      <c r="G87" s="7">
        <f t="shared" si="13"/>
        <v>4</v>
      </c>
      <c r="H87" s="2"/>
      <c r="I87" s="11" t="str">
        <f t="shared" si="17"/>
        <v/>
      </c>
      <c r="J87" s="4" t="str">
        <f t="shared" si="18"/>
        <v/>
      </c>
      <c r="K87" s="5" t="str">
        <f>IF(AND(B87&lt;6,F87&lt;3),"am",IF(B87&lt;6,"pm",""))</f>
        <v>pm</v>
      </c>
      <c r="L87" s="79"/>
      <c r="M87" s="18"/>
      <c r="N87" s="58" t="str">
        <f t="shared" si="19"/>
        <v/>
      </c>
    </row>
    <row r="88" spans="1:14" ht="12.95">
      <c r="A88" s="10">
        <f t="shared" si="14"/>
        <v>43523</v>
      </c>
      <c r="B88" s="7">
        <f t="shared" si="11"/>
        <v>3</v>
      </c>
      <c r="C88" s="7" t="str">
        <f t="shared" si="20"/>
        <v>Wednesday</v>
      </c>
      <c r="D88" s="7" t="str">
        <f t="shared" si="12"/>
        <v>no</v>
      </c>
      <c r="E88" s="7">
        <f t="shared" si="15"/>
        <v>4</v>
      </c>
      <c r="F88" s="7">
        <f t="shared" si="16"/>
        <v>1</v>
      </c>
      <c r="G88" s="7">
        <f t="shared" si="13"/>
        <v>1</v>
      </c>
      <c r="H88" s="2"/>
      <c r="I88" s="11">
        <f t="shared" si="17"/>
        <v>43523</v>
      </c>
      <c r="J88" s="4" t="str">
        <f t="shared" si="18"/>
        <v>Wednesday</v>
      </c>
      <c r="K88" s="5"/>
      <c r="L88" s="79"/>
      <c r="M88" s="18"/>
      <c r="N88" s="58" t="str">
        <f t="shared" si="19"/>
        <v/>
      </c>
    </row>
    <row r="89" spans="1:14" ht="12.95">
      <c r="A89" s="10">
        <f t="shared" si="14"/>
        <v>43523</v>
      </c>
      <c r="B89" s="7">
        <f t="shared" si="11"/>
        <v>3</v>
      </c>
      <c r="C89" s="7" t="str">
        <f t="shared" si="20"/>
        <v>Wednesday</v>
      </c>
      <c r="D89" s="7" t="str">
        <f t="shared" si="12"/>
        <v>no</v>
      </c>
      <c r="E89" s="7">
        <f t="shared" si="15"/>
        <v>4</v>
      </c>
      <c r="F89" s="7">
        <f t="shared" si="16"/>
        <v>2</v>
      </c>
      <c r="G89" s="7">
        <f t="shared" si="13"/>
        <v>2</v>
      </c>
      <c r="H89" s="2"/>
      <c r="I89" s="11" t="str">
        <f t="shared" si="17"/>
        <v/>
      </c>
      <c r="J89" s="4" t="str">
        <f t="shared" si="18"/>
        <v/>
      </c>
      <c r="K89" s="5" t="str">
        <f>IF(AND(B89&lt;6,F89&lt;3),"am",IF(B89&lt;6,"pm",""))</f>
        <v>am</v>
      </c>
      <c r="L89" s="205"/>
      <c r="M89" s="18"/>
      <c r="N89" s="58" t="str">
        <f t="shared" si="19"/>
        <v/>
      </c>
    </row>
    <row r="90" spans="1:14" ht="12.95">
      <c r="A90" s="10">
        <f t="shared" si="14"/>
        <v>43523</v>
      </c>
      <c r="B90" s="7">
        <f t="shared" si="11"/>
        <v>3</v>
      </c>
      <c r="C90" s="7" t="str">
        <f t="shared" si="20"/>
        <v>Wednesday</v>
      </c>
      <c r="D90" s="7" t="str">
        <f t="shared" si="12"/>
        <v>no</v>
      </c>
      <c r="E90" s="7">
        <f t="shared" si="15"/>
        <v>4</v>
      </c>
      <c r="F90" s="7">
        <f t="shared" si="16"/>
        <v>3</v>
      </c>
      <c r="G90" s="7">
        <f t="shared" si="13"/>
        <v>3</v>
      </c>
      <c r="H90" s="2"/>
      <c r="I90" s="11" t="str">
        <f t="shared" si="17"/>
        <v/>
      </c>
      <c r="J90" s="4" t="str">
        <f t="shared" si="18"/>
        <v/>
      </c>
      <c r="K90" s="5"/>
      <c r="L90" s="79"/>
      <c r="M90" s="18"/>
      <c r="N90" s="58" t="str">
        <f t="shared" si="19"/>
        <v/>
      </c>
    </row>
    <row r="91" spans="1:14" ht="12.95">
      <c r="A91" s="10">
        <f t="shared" si="14"/>
        <v>43523</v>
      </c>
      <c r="B91" s="7">
        <f t="shared" si="11"/>
        <v>3</v>
      </c>
      <c r="C91" s="7" t="str">
        <f t="shared" si="20"/>
        <v>Wednesday</v>
      </c>
      <c r="D91" s="7" t="str">
        <f t="shared" si="12"/>
        <v>no</v>
      </c>
      <c r="E91" s="7">
        <f t="shared" si="15"/>
        <v>4</v>
      </c>
      <c r="F91" s="7">
        <f t="shared" si="16"/>
        <v>4</v>
      </c>
      <c r="G91" s="7">
        <f t="shared" si="13"/>
        <v>4</v>
      </c>
      <c r="H91" s="2"/>
      <c r="I91" s="11" t="str">
        <f t="shared" si="17"/>
        <v/>
      </c>
      <c r="J91" s="4" t="str">
        <f t="shared" si="18"/>
        <v/>
      </c>
      <c r="K91" s="5" t="str">
        <f>IF(AND(B91&lt;6,F91&lt;3),"am",IF(B91&lt;6,"pm",""))</f>
        <v>pm</v>
      </c>
      <c r="L91" s="205"/>
      <c r="M91" s="18"/>
      <c r="N91" s="58" t="str">
        <f t="shared" si="19"/>
        <v/>
      </c>
    </row>
    <row r="92" spans="1:14" ht="12.95">
      <c r="A92" s="10">
        <f t="shared" si="14"/>
        <v>43524</v>
      </c>
      <c r="B92" s="7">
        <f t="shared" si="11"/>
        <v>4</v>
      </c>
      <c r="C92" s="7" t="str">
        <f t="shared" si="20"/>
        <v>Thursday</v>
      </c>
      <c r="D92" s="7" t="str">
        <f t="shared" si="12"/>
        <v>no</v>
      </c>
      <c r="E92" s="7">
        <f t="shared" si="15"/>
        <v>4</v>
      </c>
      <c r="F92" s="7">
        <f t="shared" si="16"/>
        <v>1</v>
      </c>
      <c r="G92" s="7">
        <f t="shared" si="13"/>
        <v>1</v>
      </c>
      <c r="H92" s="2"/>
      <c r="I92" s="11">
        <f t="shared" si="17"/>
        <v>43524</v>
      </c>
      <c r="J92" s="4" t="str">
        <f t="shared" si="18"/>
        <v>Thursday</v>
      </c>
      <c r="K92" s="5"/>
      <c r="L92" s="79"/>
      <c r="M92" s="18"/>
      <c r="N92" s="58" t="str">
        <f t="shared" si="19"/>
        <v/>
      </c>
    </row>
    <row r="93" spans="1:14" ht="12.95">
      <c r="A93" s="10">
        <f t="shared" si="14"/>
        <v>43524</v>
      </c>
      <c r="B93" s="7">
        <f t="shared" si="11"/>
        <v>4</v>
      </c>
      <c r="C93" s="7" t="str">
        <f t="shared" si="20"/>
        <v>Thursday</v>
      </c>
      <c r="D93" s="7" t="str">
        <f t="shared" si="12"/>
        <v>no</v>
      </c>
      <c r="E93" s="7">
        <f t="shared" si="15"/>
        <v>4</v>
      </c>
      <c r="F93" s="7">
        <f t="shared" si="16"/>
        <v>2</v>
      </c>
      <c r="G93" s="7">
        <f t="shared" si="13"/>
        <v>2</v>
      </c>
      <c r="H93" s="2"/>
      <c r="I93" s="11" t="str">
        <f t="shared" si="17"/>
        <v/>
      </c>
      <c r="J93" s="4" t="str">
        <f t="shared" si="18"/>
        <v/>
      </c>
      <c r="K93" s="5" t="str">
        <f>IF(AND(B93&lt;6,F93&lt;3),"am",IF(B93&lt;6,"pm",""))</f>
        <v>am</v>
      </c>
      <c r="L93" s="205"/>
      <c r="M93" s="18"/>
      <c r="N93" s="58" t="str">
        <f t="shared" si="19"/>
        <v/>
      </c>
    </row>
    <row r="94" spans="1:14" ht="12.95">
      <c r="A94" s="10">
        <f t="shared" si="14"/>
        <v>43524</v>
      </c>
      <c r="B94" s="7">
        <f t="shared" si="11"/>
        <v>4</v>
      </c>
      <c r="C94" s="7" t="str">
        <f t="shared" si="20"/>
        <v>Thursday</v>
      </c>
      <c r="D94" s="7" t="str">
        <f t="shared" si="12"/>
        <v>no</v>
      </c>
      <c r="E94" s="7">
        <f t="shared" si="15"/>
        <v>4</v>
      </c>
      <c r="F94" s="7">
        <f t="shared" si="16"/>
        <v>3</v>
      </c>
      <c r="G94" s="7">
        <f t="shared" si="13"/>
        <v>3</v>
      </c>
      <c r="H94" s="2"/>
      <c r="I94" s="11" t="str">
        <f t="shared" si="17"/>
        <v/>
      </c>
      <c r="J94" s="4" t="str">
        <f t="shared" si="18"/>
        <v/>
      </c>
      <c r="K94" s="5"/>
      <c r="L94" s="79"/>
      <c r="M94" s="18"/>
      <c r="N94" s="58" t="str">
        <f t="shared" si="19"/>
        <v/>
      </c>
    </row>
    <row r="95" spans="1:14" ht="12.95">
      <c r="A95" s="10">
        <f t="shared" si="14"/>
        <v>43524</v>
      </c>
      <c r="B95" s="7">
        <f t="shared" si="11"/>
        <v>4</v>
      </c>
      <c r="C95" s="7" t="str">
        <f t="shared" si="20"/>
        <v>Thursday</v>
      </c>
      <c r="D95" s="7" t="str">
        <f t="shared" si="12"/>
        <v>no</v>
      </c>
      <c r="E95" s="7">
        <f t="shared" si="15"/>
        <v>4</v>
      </c>
      <c r="F95" s="7">
        <f t="shared" si="16"/>
        <v>4</v>
      </c>
      <c r="G95" s="7">
        <f t="shared" si="13"/>
        <v>4</v>
      </c>
      <c r="H95" s="2"/>
      <c r="I95" s="11" t="str">
        <f t="shared" si="17"/>
        <v/>
      </c>
      <c r="J95" s="4" t="str">
        <f t="shared" si="18"/>
        <v/>
      </c>
      <c r="K95" s="5" t="str">
        <f>IF(AND(B95&lt;6,F95&lt;3),"am",IF(B95&lt;6,"pm",""))</f>
        <v>pm</v>
      </c>
      <c r="L95" s="205"/>
      <c r="M95" s="18"/>
      <c r="N95" s="58" t="str">
        <f t="shared" si="19"/>
        <v/>
      </c>
    </row>
    <row r="96" spans="1:14" ht="12.95" hidden="1">
      <c r="A96" s="10">
        <f t="shared" si="14"/>
        <v>43525</v>
      </c>
      <c r="B96" s="7">
        <f t="shared" si="11"/>
        <v>5</v>
      </c>
      <c r="C96" s="7" t="str">
        <f t="shared" si="20"/>
        <v>Friday</v>
      </c>
      <c r="D96" s="7" t="str">
        <f t="shared" si="12"/>
        <v>no</v>
      </c>
      <c r="E96" s="7">
        <f t="shared" si="15"/>
        <v>4</v>
      </c>
      <c r="F96" s="7">
        <f t="shared" si="16"/>
        <v>1</v>
      </c>
      <c r="G96" s="7">
        <f t="shared" si="13"/>
        <v>1</v>
      </c>
      <c r="H96" s="2"/>
      <c r="I96" s="11">
        <f t="shared" si="17"/>
        <v>43525</v>
      </c>
      <c r="J96" s="4" t="str">
        <f t="shared" si="18"/>
        <v>Friday</v>
      </c>
      <c r="K96" s="5" t="str">
        <f>IF(AND(B96&lt;6,F96&lt;3),"am",IF(B96&lt;6,"pm",""))</f>
        <v>am</v>
      </c>
      <c r="L96" s="79"/>
      <c r="M96" s="18"/>
      <c r="N96" s="58" t="str">
        <f t="shared" si="19"/>
        <v/>
      </c>
    </row>
    <row r="97" spans="1:14" ht="12.95" hidden="1">
      <c r="A97" s="10">
        <f t="shared" si="14"/>
        <v>43525</v>
      </c>
      <c r="B97" s="7">
        <f t="shared" si="11"/>
        <v>5</v>
      </c>
      <c r="C97" s="7" t="str">
        <f t="shared" si="20"/>
        <v>Friday</v>
      </c>
      <c r="D97" s="7" t="str">
        <f t="shared" si="12"/>
        <v>no</v>
      </c>
      <c r="E97" s="7">
        <f t="shared" si="15"/>
        <v>4</v>
      </c>
      <c r="F97" s="7">
        <f t="shared" si="16"/>
        <v>2</v>
      </c>
      <c r="G97" s="7">
        <f t="shared" si="13"/>
        <v>2</v>
      </c>
      <c r="H97" s="2"/>
      <c r="I97" s="11" t="str">
        <f t="shared" si="17"/>
        <v/>
      </c>
      <c r="J97" s="4" t="str">
        <f t="shared" si="18"/>
        <v/>
      </c>
      <c r="K97" s="5"/>
      <c r="L97" s="79"/>
      <c r="M97" s="18"/>
      <c r="N97" s="58" t="str">
        <f t="shared" si="19"/>
        <v/>
      </c>
    </row>
    <row r="98" spans="1:14" ht="12.95" hidden="1">
      <c r="A98" s="10">
        <f t="shared" si="14"/>
        <v>43525</v>
      </c>
      <c r="B98" s="7">
        <f t="shared" si="11"/>
        <v>5</v>
      </c>
      <c r="C98" s="7" t="str">
        <f t="shared" si="20"/>
        <v>Friday</v>
      </c>
      <c r="D98" s="7" t="str">
        <f t="shared" si="12"/>
        <v>no</v>
      </c>
      <c r="E98" s="7">
        <f t="shared" si="15"/>
        <v>4</v>
      </c>
      <c r="F98" s="7">
        <f t="shared" si="16"/>
        <v>3</v>
      </c>
      <c r="G98" s="7">
        <f t="shared" si="13"/>
        <v>3</v>
      </c>
      <c r="H98" s="2"/>
      <c r="I98" s="11" t="str">
        <f t="shared" si="17"/>
        <v/>
      </c>
      <c r="J98" s="4" t="str">
        <f t="shared" si="18"/>
        <v/>
      </c>
      <c r="K98" s="5" t="str">
        <f>IF(AND(B98&lt;6,F98&lt;3),"am",IF(B98&lt;6,"pm",""))</f>
        <v>pm</v>
      </c>
      <c r="L98" s="79"/>
      <c r="M98" s="18"/>
      <c r="N98" s="58" t="str">
        <f t="shared" si="19"/>
        <v/>
      </c>
    </row>
    <row r="99" spans="1:14" ht="12.95" hidden="1">
      <c r="A99" s="10">
        <f t="shared" si="14"/>
        <v>43525</v>
      </c>
      <c r="B99" s="7">
        <f t="shared" si="11"/>
        <v>5</v>
      </c>
      <c r="C99" s="7" t="str">
        <f t="shared" si="20"/>
        <v>Friday</v>
      </c>
      <c r="D99" s="7" t="str">
        <f t="shared" si="12"/>
        <v>no</v>
      </c>
      <c r="E99" s="7">
        <f t="shared" si="15"/>
        <v>4</v>
      </c>
      <c r="F99" s="7">
        <f t="shared" si="16"/>
        <v>4</v>
      </c>
      <c r="G99" s="7">
        <f t="shared" si="13"/>
        <v>4</v>
      </c>
      <c r="H99" s="2"/>
      <c r="I99" s="11" t="str">
        <f t="shared" si="17"/>
        <v/>
      </c>
      <c r="J99" s="4" t="str">
        <f t="shared" si="18"/>
        <v/>
      </c>
      <c r="K99" s="5"/>
      <c r="L99" s="79"/>
      <c r="M99" s="18"/>
      <c r="N99" s="58" t="str">
        <f t="shared" si="19"/>
        <v/>
      </c>
    </row>
    <row r="100" spans="1:14" ht="12.95" hidden="1">
      <c r="A100" s="10">
        <f>IF(F99&lt;E99,A99,A99+1)</f>
        <v>43526</v>
      </c>
      <c r="B100" s="7">
        <f t="shared" si="11"/>
        <v>6</v>
      </c>
      <c r="C100" s="7" t="str">
        <f t="shared" si="20"/>
        <v>Saturday</v>
      </c>
      <c r="D100" s="7" t="str">
        <f t="shared" si="12"/>
        <v>no</v>
      </c>
      <c r="E100" s="7">
        <f t="shared" si="15"/>
        <v>1</v>
      </c>
      <c r="F100" s="7">
        <f t="shared" si="16"/>
        <v>1</v>
      </c>
      <c r="G100" s="7">
        <f t="shared" si="13"/>
        <v>4</v>
      </c>
      <c r="H100" s="2"/>
      <c r="I100" s="11">
        <f t="shared" si="17"/>
        <v>43526</v>
      </c>
      <c r="J100" s="4" t="str">
        <f t="shared" si="18"/>
        <v>Saturday</v>
      </c>
      <c r="K100" s="5" t="str">
        <f>IF(AND(B100&lt;6,F100&lt;3),"am",IF(B100&lt;6,"pm",""))</f>
        <v/>
      </c>
      <c r="L100" s="79"/>
      <c r="M100" s="18"/>
      <c r="N100" s="58" t="str">
        <f t="shared" si="19"/>
        <v/>
      </c>
    </row>
    <row r="101" spans="1:14" ht="12.95" hidden="1">
      <c r="A101" s="10">
        <f>IF(F100&lt;E100,A100,A100+1)</f>
        <v>43527</v>
      </c>
      <c r="B101" s="7">
        <f t="shared" si="11"/>
        <v>7</v>
      </c>
      <c r="C101" s="7" t="str">
        <f t="shared" si="20"/>
        <v>Sunday</v>
      </c>
      <c r="D101" s="7" t="str">
        <f t="shared" si="12"/>
        <v>no</v>
      </c>
      <c r="E101" s="7">
        <f t="shared" si="15"/>
        <v>2</v>
      </c>
      <c r="F101" s="7">
        <f t="shared" si="16"/>
        <v>1</v>
      </c>
      <c r="G101" s="7">
        <f t="shared" si="13"/>
        <v>4</v>
      </c>
      <c r="H101" s="2"/>
      <c r="I101" s="11">
        <f t="shared" si="17"/>
        <v>43527</v>
      </c>
      <c r="J101" s="4" t="str">
        <f t="shared" si="18"/>
        <v>Sunday</v>
      </c>
      <c r="K101" s="5"/>
      <c r="L101" s="79"/>
      <c r="M101" s="18"/>
      <c r="N101" s="58" t="str">
        <f t="shared" si="19"/>
        <v/>
      </c>
    </row>
    <row r="102" spans="1:14" ht="12.95" hidden="1">
      <c r="A102" s="10">
        <f>IF(F101&lt;E101,A101,A101+1)</f>
        <v>43527</v>
      </c>
      <c r="B102" s="7">
        <f>WEEKDAY(A102,2)</f>
        <v>7</v>
      </c>
      <c r="C102" s="7" t="str">
        <f>CHOOSE(B102,"Monday","Tuesday","Wednesday","Thursday","Friday","Saturday","Sunday")</f>
        <v>Sunday</v>
      </c>
      <c r="D102" s="7" t="str">
        <f>IF(AND(B101=7,B102=7),"yes","no")</f>
        <v>yes</v>
      </c>
      <c r="E102" s="7">
        <f>IF(B102&lt;6,4,IF(B102=6,1,2))</f>
        <v>2</v>
      </c>
      <c r="F102" s="7">
        <f>IF(F101&lt;E101,F101+1,1)</f>
        <v>2</v>
      </c>
      <c r="G102" s="7" t="str">
        <f>IF(D102="yes","",IF(B102&lt;6,F102,IF(OR(B102=6,B102=7),4,"error")))</f>
        <v/>
      </c>
      <c r="I102" s="94" t="str">
        <f>IF(F102=1,A102,"")</f>
        <v/>
      </c>
      <c r="J102" s="98" t="str">
        <f>IF(F102=1,C102,"")</f>
        <v/>
      </c>
      <c r="K102" s="101" t="str">
        <f>IF(AND(B102&lt;6,F102&lt;3),"am",IF(B102&lt;6,"pm",""))</f>
        <v/>
      </c>
      <c r="L102" s="204"/>
      <c r="M102" s="103"/>
      <c r="N102" s="58" t="str">
        <f t="shared" si="19"/>
        <v/>
      </c>
    </row>
    <row r="103" spans="1:14" ht="12.95" hidden="1">
      <c r="A103" s="10">
        <f>IF(F102&lt;E102,A102,A102+1)</f>
        <v>43528</v>
      </c>
      <c r="B103" s="7">
        <f>WEEKDAY(A103,2)</f>
        <v>1</v>
      </c>
      <c r="C103" s="7" t="str">
        <f>CHOOSE(B103,"Monday","Tuesday","Wednesday","Thursday","Friday","Saturday","Sunday")</f>
        <v>Monday</v>
      </c>
      <c r="D103" s="7" t="str">
        <f>IF(AND(B102=7,B103=7),"yes","no")</f>
        <v>no</v>
      </c>
      <c r="E103" s="7">
        <f>IF(B103&lt;6,4,IF(B103=6,1,2))</f>
        <v>4</v>
      </c>
      <c r="F103" s="7">
        <f>IF(F102&lt;E102,F102+1,1)</f>
        <v>1</v>
      </c>
      <c r="G103" s="7">
        <f>IF(D103="yes","",IF(B103&lt;6,F103,IF(OR(B103=6,B103=7),4,"error")))</f>
        <v>1</v>
      </c>
      <c r="I103" s="94">
        <f>IF(F103=1,A103,"")</f>
        <v>43528</v>
      </c>
      <c r="J103" s="98" t="str">
        <f>IF(F103=1,C103,"")</f>
        <v>Monday</v>
      </c>
      <c r="K103" s="101"/>
      <c r="L103" s="204"/>
      <c r="M103" s="103"/>
      <c r="N103" s="58" t="str">
        <f t="shared" si="19"/>
        <v/>
      </c>
    </row>
    <row r="104" spans="1:14" ht="12.95" hidden="1">
      <c r="A104" s="10">
        <f>IF(F103&lt;E103,A103,A103+1)</f>
        <v>43528</v>
      </c>
      <c r="B104" s="7">
        <f>WEEKDAY(A104,2)</f>
        <v>1</v>
      </c>
      <c r="C104" s="7" t="str">
        <f>CHOOSE(B104,"Monday","Tuesday","Wednesday","Thursday","Friday","Saturday","Sunday")</f>
        <v>Monday</v>
      </c>
      <c r="D104" s="7" t="str">
        <f>IF(AND(B103=7,B104=7),"yes","no")</f>
        <v>no</v>
      </c>
      <c r="E104" s="7">
        <f>IF(B104&lt;6,4,IF(B104=6,1,2))</f>
        <v>4</v>
      </c>
      <c r="F104" s="7">
        <f>IF(F103&lt;E103,F103+1,1)</f>
        <v>2</v>
      </c>
      <c r="G104" s="7">
        <f>IF(D104="yes","",IF(B104&lt;6,F104,IF(OR(B104=6,B104=7),4,"error")))</f>
        <v>2</v>
      </c>
      <c r="I104" s="94" t="str">
        <f>IF(F104=1,A104,"")</f>
        <v/>
      </c>
      <c r="J104" s="98" t="str">
        <f>IF(F104=1,C104,"")</f>
        <v/>
      </c>
      <c r="K104" s="101" t="str">
        <f>IF(AND(B104&lt;6,F104&lt;3),"am",IF(B104&lt;6,"pm",""))</f>
        <v>am</v>
      </c>
      <c r="L104" s="204"/>
      <c r="M104" s="103"/>
      <c r="N104" s="58"/>
    </row>
    <row r="105" spans="1:14" hidden="1"/>
  </sheetData>
  <mergeCells count="3">
    <mergeCell ref="I1:K1"/>
    <mergeCell ref="I2:J2"/>
    <mergeCell ref="K2:L2"/>
  </mergeCells>
  <conditionalFormatting sqref="I4:I100 I102 I104">
    <cfRule type="expression" dxfId="257" priority="16" stopIfTrue="1">
      <formula>$G4=1</formula>
    </cfRule>
    <cfRule type="expression" dxfId="256" priority="17" stopIfTrue="1">
      <formula>OR($G4=2,$G4=3)</formula>
    </cfRule>
    <cfRule type="expression" dxfId="255" priority="18" stopIfTrue="1">
      <formula>$G4=4</formula>
    </cfRule>
  </conditionalFormatting>
  <conditionalFormatting sqref="J4:J100 J102 J104">
    <cfRule type="expression" dxfId="254" priority="19" stopIfTrue="1">
      <formula>$G4=1</formula>
    </cfRule>
    <cfRule type="expression" dxfId="253" priority="20" stopIfTrue="1">
      <formula>OR($G4=2,$G4=3)</formula>
    </cfRule>
    <cfRule type="expression" dxfId="252" priority="21" stopIfTrue="1">
      <formula>$G4=4</formula>
    </cfRule>
  </conditionalFormatting>
  <conditionalFormatting sqref="K102 K104 K4:K100">
    <cfRule type="expression" dxfId="251" priority="22" stopIfTrue="1">
      <formula>$G4=1</formula>
    </cfRule>
    <cfRule type="expression" dxfId="250" priority="23" stopIfTrue="1">
      <formula>OR($G4=2,$G4=3)</formula>
    </cfRule>
    <cfRule type="expression" dxfId="249" priority="24" stopIfTrue="1">
      <formula>$G4=4</formula>
    </cfRule>
  </conditionalFormatting>
  <conditionalFormatting sqref="L4:L11 L102 L104 L13:L100">
    <cfRule type="expression" dxfId="248" priority="25" stopIfTrue="1">
      <formula>$G4=1</formula>
    </cfRule>
    <cfRule type="expression" dxfId="247" priority="26" stopIfTrue="1">
      <formula>OR($G4=2,$G4=3)</formula>
    </cfRule>
    <cfRule type="expression" dxfId="246" priority="27" stopIfTrue="1">
      <formula>$G4=4</formula>
    </cfRule>
  </conditionalFormatting>
  <conditionalFormatting sqref="M4:M11 M104 M13:M100">
    <cfRule type="expression" dxfId="245" priority="28" stopIfTrue="1">
      <formula>$G4=1</formula>
    </cfRule>
    <cfRule type="expression" dxfId="244" priority="29" stopIfTrue="1">
      <formula>OR($G4=2,$G4=3)</formula>
    </cfRule>
    <cfRule type="expression" dxfId="243" priority="30" stopIfTrue="1">
      <formula>$G4=4</formula>
    </cfRule>
  </conditionalFormatting>
  <conditionalFormatting sqref="I101 I103">
    <cfRule type="expression" dxfId="242" priority="1" stopIfTrue="1">
      <formula>$G101=1</formula>
    </cfRule>
    <cfRule type="expression" dxfId="241" priority="2" stopIfTrue="1">
      <formula>OR($G101=2,$G101=3)</formula>
    </cfRule>
    <cfRule type="expression" dxfId="240" priority="3" stopIfTrue="1">
      <formula>$G101=4</formula>
    </cfRule>
  </conditionalFormatting>
  <conditionalFormatting sqref="J101 J103">
    <cfRule type="expression" dxfId="239" priority="4" stopIfTrue="1">
      <formula>$G101=1</formula>
    </cfRule>
    <cfRule type="expression" dxfId="238" priority="5" stopIfTrue="1">
      <formula>OR($G101=2,$G101=3)</formula>
    </cfRule>
    <cfRule type="expression" dxfId="237" priority="6" stopIfTrue="1">
      <formula>$G101=4</formula>
    </cfRule>
  </conditionalFormatting>
  <conditionalFormatting sqref="K101 K103">
    <cfRule type="expression" dxfId="236" priority="7" stopIfTrue="1">
      <formula>$G101=1</formula>
    </cfRule>
    <cfRule type="expression" dxfId="235" priority="8" stopIfTrue="1">
      <formula>OR($G101=2,$G101=3)</formula>
    </cfRule>
    <cfRule type="expression" dxfId="234" priority="9" stopIfTrue="1">
      <formula>$G101=4</formula>
    </cfRule>
  </conditionalFormatting>
  <conditionalFormatting sqref="L101 L103">
    <cfRule type="expression" dxfId="233" priority="10" stopIfTrue="1">
      <formula>$G101=1</formula>
    </cfRule>
    <cfRule type="expression" dxfId="232" priority="11" stopIfTrue="1">
      <formula>OR($G101=2,$G101=3)</formula>
    </cfRule>
    <cfRule type="expression" dxfId="231" priority="12" stopIfTrue="1">
      <formula>$G101=4</formula>
    </cfRule>
  </conditionalFormatting>
  <conditionalFormatting sqref="M101:M103">
    <cfRule type="expression" dxfId="230" priority="13" stopIfTrue="1">
      <formula>$G101=1</formula>
    </cfRule>
    <cfRule type="expression" dxfId="229" priority="14" stopIfTrue="1">
      <formula>OR($G101=2,$G101=3)</formula>
    </cfRule>
    <cfRule type="expression" dxfId="228" priority="15" stopIfTrue="1">
      <formula>$G101=4</formula>
    </cfRule>
  </conditionalFormatting>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04"/>
  <sheetViews>
    <sheetView zoomScaleNormal="100" workbookViewId="0">
      <selection activeCell="A14" sqref="A14"/>
    </sheetView>
  </sheetViews>
  <sheetFormatPr defaultRowHeight="12.6"/>
  <cols>
    <col min="1" max="7" width="9.140625" customWidth="1"/>
    <col min="10" max="10" width="14.85546875" customWidth="1"/>
    <col min="12" max="12" width="41.85546875" customWidth="1"/>
    <col min="13" max="13" width="29.140625" customWidth="1"/>
    <col min="14" max="14" width="50.42578125" bestFit="1" customWidth="1"/>
  </cols>
  <sheetData>
    <row r="1" spans="1:14" ht="63" customHeight="1">
      <c r="A1" s="9"/>
      <c r="B1" s="8"/>
      <c r="C1" s="8"/>
      <c r="D1" s="8"/>
      <c r="E1" s="8"/>
      <c r="F1" s="8"/>
      <c r="G1" s="8"/>
      <c r="H1" s="2"/>
      <c r="I1" s="226">
        <v>43525</v>
      </c>
      <c r="J1" s="227"/>
      <c r="K1" s="227"/>
      <c r="L1" s="20"/>
      <c r="M1" s="18"/>
      <c r="N1" s="58"/>
    </row>
    <row r="2" spans="1:14" ht="41.25" customHeight="1">
      <c r="A2" s="9" t="s">
        <v>223</v>
      </c>
      <c r="B2" s="8" t="s">
        <v>268</v>
      </c>
      <c r="C2" s="8" t="s">
        <v>269</v>
      </c>
      <c r="D2" s="8" t="s">
        <v>270</v>
      </c>
      <c r="E2" s="8" t="s">
        <v>271</v>
      </c>
      <c r="F2" s="8" t="s">
        <v>272</v>
      </c>
      <c r="G2" s="8" t="s">
        <v>273</v>
      </c>
      <c r="H2" s="2"/>
      <c r="I2" s="228" t="s">
        <v>223</v>
      </c>
      <c r="J2" s="229"/>
      <c r="K2" s="230" t="s">
        <v>225</v>
      </c>
      <c r="L2" s="231"/>
      <c r="M2" s="120" t="s">
        <v>274</v>
      </c>
      <c r="N2" s="58"/>
    </row>
    <row r="3" spans="1:14" ht="12.95">
      <c r="A3" s="10"/>
      <c r="B3" s="7"/>
      <c r="C3" s="7"/>
      <c r="D3" s="7"/>
      <c r="E3" s="7"/>
      <c r="F3" s="7"/>
      <c r="G3" s="7"/>
      <c r="H3" s="2"/>
      <c r="I3" s="12"/>
      <c r="J3" s="13"/>
      <c r="K3" s="14"/>
      <c r="L3" s="16"/>
      <c r="M3" s="19"/>
      <c r="N3" s="58"/>
    </row>
    <row r="4" spans="1:14" ht="12.95">
      <c r="A4" s="10">
        <v>43525</v>
      </c>
      <c r="B4" s="7">
        <f t="shared" ref="B4:B67" si="0">WEEKDAY(A4,2)</f>
        <v>5</v>
      </c>
      <c r="C4" s="7" t="str">
        <f t="shared" ref="C4:C67" si="1">CHOOSE(B4,"Monday","Tuesday","Wednesday","Thursday","Friday","Saturday","Sunday")</f>
        <v>Friday</v>
      </c>
      <c r="D4" s="7" t="str">
        <f t="shared" ref="D4:D67" si="2">IF(AND(B3=7,B4=7),"yes","no")</f>
        <v>no</v>
      </c>
      <c r="E4" s="7">
        <v>4</v>
      </c>
      <c r="F4" s="7">
        <v>1</v>
      </c>
      <c r="G4" s="7">
        <f t="shared" ref="G4:G67" si="3">IF(D4="yes","",IF(B4&lt;6,F4,IF(OR(B4=6,B4=7),4,"error")))</f>
        <v>1</v>
      </c>
      <c r="H4" s="2"/>
      <c r="I4" s="11">
        <v>42401</v>
      </c>
      <c r="J4" s="4" t="s">
        <v>281</v>
      </c>
      <c r="K4" s="5" t="str">
        <f>IF(AND(B4&lt;6,F4&lt;3),"am",IF(B4&lt;6,"pm",""))</f>
        <v>am</v>
      </c>
      <c r="L4" s="205"/>
      <c r="M4" s="18"/>
      <c r="N4" s="58" t="str">
        <f t="shared" ref="N4:N67" si="4">IF(M4="","",VLOOKUP(M4,comps,4,FALSE))</f>
        <v/>
      </c>
    </row>
    <row r="5" spans="1:14" ht="12.95">
      <c r="A5" s="10">
        <f t="shared" ref="A5:A68" si="5">IF(F4&lt;E4,A4,A4+1)</f>
        <v>43525</v>
      </c>
      <c r="B5" s="7">
        <f t="shared" si="0"/>
        <v>5</v>
      </c>
      <c r="C5" s="7" t="str">
        <f t="shared" si="1"/>
        <v>Friday</v>
      </c>
      <c r="D5" s="7" t="str">
        <f t="shared" si="2"/>
        <v>no</v>
      </c>
      <c r="E5" s="7">
        <f t="shared" ref="E5:E68" si="6">IF(B5&lt;6,4,IF(B5=6,1,2))</f>
        <v>4</v>
      </c>
      <c r="F5" s="7">
        <f t="shared" ref="F5:F68" si="7">IF(F4&lt;E4,F4+1,1)</f>
        <v>2</v>
      </c>
      <c r="G5" s="7">
        <f t="shared" si="3"/>
        <v>2</v>
      </c>
      <c r="H5" s="2"/>
      <c r="I5" s="11" t="str">
        <f t="shared" ref="I5:I68" si="8">IF(F5=1,A5,"")</f>
        <v/>
      </c>
      <c r="J5" s="4" t="str">
        <f t="shared" ref="J5:J68" si="9">IF(F5=1,C5,"")</f>
        <v/>
      </c>
      <c r="K5" s="5"/>
      <c r="L5" s="17"/>
      <c r="M5" s="18"/>
      <c r="N5" s="58" t="str">
        <f t="shared" si="4"/>
        <v/>
      </c>
    </row>
    <row r="6" spans="1:14" ht="12.95">
      <c r="A6" s="10">
        <f t="shared" si="5"/>
        <v>43525</v>
      </c>
      <c r="B6" s="7">
        <f t="shared" si="0"/>
        <v>5</v>
      </c>
      <c r="C6" s="7" t="str">
        <f t="shared" si="1"/>
        <v>Friday</v>
      </c>
      <c r="D6" s="7" t="str">
        <f t="shared" si="2"/>
        <v>no</v>
      </c>
      <c r="E6" s="7">
        <f t="shared" si="6"/>
        <v>4</v>
      </c>
      <c r="F6" s="7">
        <f t="shared" si="7"/>
        <v>3</v>
      </c>
      <c r="G6" s="7">
        <f t="shared" si="3"/>
        <v>3</v>
      </c>
      <c r="H6" s="2"/>
      <c r="I6" s="11" t="str">
        <f t="shared" si="8"/>
        <v/>
      </c>
      <c r="J6" s="4" t="str">
        <f t="shared" si="9"/>
        <v/>
      </c>
      <c r="K6" s="5" t="str">
        <f>IF(AND(B6&lt;6,F6&lt;3),"am",IF(B6&lt;6,"pm",""))</f>
        <v>pm</v>
      </c>
      <c r="L6" s="205"/>
      <c r="M6" s="18"/>
      <c r="N6" s="58" t="str">
        <f t="shared" si="4"/>
        <v/>
      </c>
    </row>
    <row r="7" spans="1:14" ht="12.95">
      <c r="A7" s="10">
        <f t="shared" si="5"/>
        <v>43525</v>
      </c>
      <c r="B7" s="7">
        <f t="shared" si="0"/>
        <v>5</v>
      </c>
      <c r="C7" s="7" t="str">
        <f t="shared" si="1"/>
        <v>Friday</v>
      </c>
      <c r="D7" s="7" t="str">
        <f t="shared" si="2"/>
        <v>no</v>
      </c>
      <c r="E7" s="7">
        <f t="shared" si="6"/>
        <v>4</v>
      </c>
      <c r="F7" s="7">
        <f t="shared" si="7"/>
        <v>4</v>
      </c>
      <c r="G7" s="7">
        <f t="shared" si="3"/>
        <v>4</v>
      </c>
      <c r="H7" s="2"/>
      <c r="I7" s="11" t="str">
        <f t="shared" si="8"/>
        <v/>
      </c>
      <c r="J7" s="4" t="str">
        <f t="shared" si="9"/>
        <v/>
      </c>
      <c r="K7" s="5"/>
      <c r="L7" s="17"/>
      <c r="M7" s="18"/>
      <c r="N7" s="58" t="str">
        <f t="shared" si="4"/>
        <v/>
      </c>
    </row>
    <row r="8" spans="1:14" ht="12.95">
      <c r="A8" s="10">
        <f t="shared" si="5"/>
        <v>43526</v>
      </c>
      <c r="B8" s="7">
        <f t="shared" si="0"/>
        <v>6</v>
      </c>
      <c r="C8" s="7" t="str">
        <f t="shared" si="1"/>
        <v>Saturday</v>
      </c>
      <c r="D8" s="7" t="str">
        <f t="shared" si="2"/>
        <v>no</v>
      </c>
      <c r="E8" s="7">
        <f t="shared" si="6"/>
        <v>1</v>
      </c>
      <c r="F8" s="7">
        <f t="shared" si="7"/>
        <v>1</v>
      </c>
      <c r="G8" s="7">
        <f t="shared" si="3"/>
        <v>4</v>
      </c>
      <c r="H8" s="2"/>
      <c r="I8" s="11">
        <f t="shared" si="8"/>
        <v>43526</v>
      </c>
      <c r="J8" s="4" t="s">
        <v>283</v>
      </c>
      <c r="K8" s="5" t="str">
        <f>IF(AND(B8&lt;6,F8&lt;3),"am",IF(B8&lt;6,"pm",""))</f>
        <v/>
      </c>
      <c r="L8" s="117"/>
      <c r="M8" s="18"/>
      <c r="N8" s="58" t="str">
        <f t="shared" si="4"/>
        <v/>
      </c>
    </row>
    <row r="9" spans="1:14" ht="12.95">
      <c r="A9" s="10">
        <f t="shared" si="5"/>
        <v>43527</v>
      </c>
      <c r="B9" s="7">
        <f t="shared" si="0"/>
        <v>7</v>
      </c>
      <c r="C9" s="7" t="str">
        <f t="shared" si="1"/>
        <v>Sunday</v>
      </c>
      <c r="D9" s="7" t="str">
        <f t="shared" si="2"/>
        <v>no</v>
      </c>
      <c r="E9" s="7">
        <f t="shared" si="6"/>
        <v>2</v>
      </c>
      <c r="F9" s="7">
        <f t="shared" si="7"/>
        <v>1</v>
      </c>
      <c r="G9" s="7">
        <f t="shared" si="3"/>
        <v>4</v>
      </c>
      <c r="H9" s="2"/>
      <c r="I9" s="11">
        <f t="shared" si="8"/>
        <v>43527</v>
      </c>
      <c r="J9" s="4"/>
      <c r="K9" s="5"/>
      <c r="L9" s="17"/>
      <c r="M9" s="18"/>
      <c r="N9" s="58" t="str">
        <f t="shared" si="4"/>
        <v/>
      </c>
    </row>
    <row r="10" spans="1:14" ht="12.95">
      <c r="A10" s="10">
        <f t="shared" si="5"/>
        <v>43527</v>
      </c>
      <c r="B10" s="7">
        <f t="shared" si="0"/>
        <v>7</v>
      </c>
      <c r="C10" s="7" t="str">
        <f t="shared" si="1"/>
        <v>Sunday</v>
      </c>
      <c r="D10" s="7" t="str">
        <f t="shared" si="2"/>
        <v>yes</v>
      </c>
      <c r="E10" s="7">
        <f t="shared" si="6"/>
        <v>2</v>
      </c>
      <c r="F10" s="7">
        <f t="shared" si="7"/>
        <v>2</v>
      </c>
      <c r="G10" s="7" t="str">
        <f t="shared" si="3"/>
        <v/>
      </c>
      <c r="H10" s="2"/>
      <c r="I10" s="11" t="str">
        <f t="shared" si="8"/>
        <v/>
      </c>
      <c r="J10" s="4" t="str">
        <f t="shared" si="9"/>
        <v/>
      </c>
      <c r="K10" s="5" t="str">
        <f>IF(AND(B10&lt;6,F10&lt;3),"am",IF(B10&lt;6,"pm",""))</f>
        <v/>
      </c>
      <c r="L10" s="205"/>
      <c r="M10" s="18"/>
      <c r="N10" s="58" t="str">
        <f t="shared" si="4"/>
        <v/>
      </c>
    </row>
    <row r="11" spans="1:14" ht="12.95">
      <c r="A11" s="10">
        <f t="shared" si="5"/>
        <v>43528</v>
      </c>
      <c r="B11" s="7">
        <f t="shared" si="0"/>
        <v>1</v>
      </c>
      <c r="C11" s="7" t="str">
        <f t="shared" si="1"/>
        <v>Monday</v>
      </c>
      <c r="D11" s="7" t="str">
        <f t="shared" si="2"/>
        <v>no</v>
      </c>
      <c r="E11" s="7">
        <f t="shared" si="6"/>
        <v>4</v>
      </c>
      <c r="F11" s="7">
        <f t="shared" si="7"/>
        <v>1</v>
      </c>
      <c r="G11" s="7">
        <f t="shared" si="3"/>
        <v>1</v>
      </c>
      <c r="H11" s="2"/>
      <c r="I11" s="11">
        <f t="shared" si="8"/>
        <v>43528</v>
      </c>
      <c r="J11" s="4" t="str">
        <f t="shared" si="9"/>
        <v>Monday</v>
      </c>
      <c r="K11" s="5"/>
      <c r="L11" s="17"/>
      <c r="M11" s="18"/>
      <c r="N11" s="58" t="str">
        <f t="shared" si="4"/>
        <v/>
      </c>
    </row>
    <row r="12" spans="1:14" ht="12.95">
      <c r="A12" s="10">
        <f t="shared" si="5"/>
        <v>43528</v>
      </c>
      <c r="B12" s="7">
        <f t="shared" si="0"/>
        <v>1</v>
      </c>
      <c r="C12" s="7" t="str">
        <f t="shared" si="1"/>
        <v>Monday</v>
      </c>
      <c r="D12" s="7" t="str">
        <f t="shared" si="2"/>
        <v>no</v>
      </c>
      <c r="E12" s="7">
        <f t="shared" si="6"/>
        <v>4</v>
      </c>
      <c r="F12" s="7">
        <f t="shared" si="7"/>
        <v>2</v>
      </c>
      <c r="G12" s="7">
        <f t="shared" si="3"/>
        <v>2</v>
      </c>
      <c r="H12" s="2"/>
      <c r="I12" s="11" t="str">
        <f t="shared" si="8"/>
        <v/>
      </c>
      <c r="J12" s="4" t="str">
        <f t="shared" si="9"/>
        <v/>
      </c>
      <c r="K12" s="5" t="str">
        <f>IF(AND(B12&lt;6,F12&lt;3),"am",IF(B12&lt;6,"pm",""))</f>
        <v>am</v>
      </c>
      <c r="L12" s="205"/>
      <c r="M12" s="18"/>
      <c r="N12" s="58" t="str">
        <f t="shared" si="4"/>
        <v/>
      </c>
    </row>
    <row r="13" spans="1:14" ht="12.95">
      <c r="A13" s="10">
        <f t="shared" si="5"/>
        <v>43528</v>
      </c>
      <c r="B13" s="7">
        <f t="shared" si="0"/>
        <v>1</v>
      </c>
      <c r="C13" s="7" t="str">
        <f t="shared" si="1"/>
        <v>Monday</v>
      </c>
      <c r="D13" s="7" t="str">
        <f t="shared" si="2"/>
        <v>no</v>
      </c>
      <c r="E13" s="7">
        <f t="shared" si="6"/>
        <v>4</v>
      </c>
      <c r="F13" s="7">
        <f t="shared" si="7"/>
        <v>3</v>
      </c>
      <c r="G13" s="7">
        <f t="shared" si="3"/>
        <v>3</v>
      </c>
      <c r="H13" s="2"/>
      <c r="I13" s="11" t="str">
        <f t="shared" si="8"/>
        <v/>
      </c>
      <c r="J13" s="4" t="str">
        <f t="shared" si="9"/>
        <v/>
      </c>
      <c r="K13" s="5"/>
      <c r="L13" s="17"/>
      <c r="M13" s="18"/>
      <c r="N13" s="58" t="str">
        <f t="shared" si="4"/>
        <v/>
      </c>
    </row>
    <row r="14" spans="1:14" ht="12.95">
      <c r="A14" s="10">
        <f t="shared" si="5"/>
        <v>43528</v>
      </c>
      <c r="B14" s="7">
        <f t="shared" si="0"/>
        <v>1</v>
      </c>
      <c r="C14" s="7" t="str">
        <f t="shared" si="1"/>
        <v>Monday</v>
      </c>
      <c r="D14" s="7" t="str">
        <f t="shared" si="2"/>
        <v>no</v>
      </c>
      <c r="E14" s="7">
        <f t="shared" si="6"/>
        <v>4</v>
      </c>
      <c r="F14" s="7">
        <f t="shared" si="7"/>
        <v>4</v>
      </c>
      <c r="G14" s="7">
        <f t="shared" si="3"/>
        <v>4</v>
      </c>
      <c r="H14" s="2"/>
      <c r="I14" s="11" t="str">
        <f t="shared" si="8"/>
        <v/>
      </c>
      <c r="J14" s="4" t="str">
        <f t="shared" si="9"/>
        <v/>
      </c>
      <c r="K14" s="5" t="str">
        <f>IF(AND(B14&lt;6,F14&lt;3),"am",IF(B14&lt;6,"pm",""))</f>
        <v>pm</v>
      </c>
      <c r="L14" s="205"/>
      <c r="M14" s="18"/>
      <c r="N14" s="58" t="str">
        <f t="shared" si="4"/>
        <v/>
      </c>
    </row>
    <row r="15" spans="1:14" ht="12.95">
      <c r="A15" s="10">
        <f t="shared" si="5"/>
        <v>43529</v>
      </c>
      <c r="B15" s="7">
        <f t="shared" si="0"/>
        <v>2</v>
      </c>
      <c r="C15" s="7" t="str">
        <f t="shared" si="1"/>
        <v>Tuesday</v>
      </c>
      <c r="D15" s="7" t="str">
        <f t="shared" si="2"/>
        <v>no</v>
      </c>
      <c r="E15" s="7">
        <f t="shared" si="6"/>
        <v>4</v>
      </c>
      <c r="F15" s="7">
        <f t="shared" si="7"/>
        <v>1</v>
      </c>
      <c r="G15" s="7">
        <f t="shared" si="3"/>
        <v>1</v>
      </c>
      <c r="H15" s="2"/>
      <c r="I15" s="11">
        <f t="shared" si="8"/>
        <v>43529</v>
      </c>
      <c r="J15" s="4" t="str">
        <f t="shared" si="9"/>
        <v>Tuesday</v>
      </c>
      <c r="K15" s="5"/>
      <c r="L15" s="17"/>
      <c r="M15" s="18"/>
      <c r="N15" s="58" t="str">
        <f t="shared" si="4"/>
        <v/>
      </c>
    </row>
    <row r="16" spans="1:14" ht="12.95">
      <c r="A16" s="10">
        <f t="shared" si="5"/>
        <v>43529</v>
      </c>
      <c r="B16" s="7">
        <f t="shared" si="0"/>
        <v>2</v>
      </c>
      <c r="C16" s="7" t="str">
        <f t="shared" si="1"/>
        <v>Tuesday</v>
      </c>
      <c r="D16" s="7" t="str">
        <f t="shared" si="2"/>
        <v>no</v>
      </c>
      <c r="E16" s="7">
        <f t="shared" si="6"/>
        <v>4</v>
      </c>
      <c r="F16" s="7">
        <f t="shared" si="7"/>
        <v>2</v>
      </c>
      <c r="G16" s="7">
        <f t="shared" si="3"/>
        <v>2</v>
      </c>
      <c r="H16" s="2"/>
      <c r="I16" s="11" t="str">
        <f t="shared" si="8"/>
        <v/>
      </c>
      <c r="J16" s="4" t="str">
        <f t="shared" si="9"/>
        <v/>
      </c>
      <c r="K16" s="5" t="str">
        <f>IF(AND(B16&lt;6,F16&lt;3),"am",IF(B16&lt;6,"pm",""))</f>
        <v>am</v>
      </c>
      <c r="L16" s="17"/>
      <c r="M16" s="18"/>
      <c r="N16" s="58" t="str">
        <f t="shared" si="4"/>
        <v/>
      </c>
    </row>
    <row r="17" spans="1:14" ht="12.95">
      <c r="A17" s="10">
        <f t="shared" si="5"/>
        <v>43529</v>
      </c>
      <c r="B17" s="7">
        <f t="shared" si="0"/>
        <v>2</v>
      </c>
      <c r="C17" s="7" t="str">
        <f t="shared" si="1"/>
        <v>Tuesday</v>
      </c>
      <c r="D17" s="7" t="str">
        <f t="shared" si="2"/>
        <v>no</v>
      </c>
      <c r="E17" s="7">
        <f t="shared" si="6"/>
        <v>4</v>
      </c>
      <c r="F17" s="7">
        <f t="shared" si="7"/>
        <v>3</v>
      </c>
      <c r="G17" s="7">
        <f t="shared" si="3"/>
        <v>3</v>
      </c>
      <c r="H17" s="2"/>
      <c r="I17" s="11" t="str">
        <f t="shared" si="8"/>
        <v/>
      </c>
      <c r="J17" s="4" t="str">
        <f t="shared" si="9"/>
        <v/>
      </c>
      <c r="K17" s="5"/>
      <c r="L17" s="17"/>
      <c r="M17" s="18"/>
      <c r="N17" s="58" t="str">
        <f t="shared" si="4"/>
        <v/>
      </c>
    </row>
    <row r="18" spans="1:14" ht="12.95">
      <c r="A18" s="10">
        <f t="shared" si="5"/>
        <v>43529</v>
      </c>
      <c r="B18" s="7">
        <f t="shared" si="0"/>
        <v>2</v>
      </c>
      <c r="C18" s="7" t="str">
        <f t="shared" si="1"/>
        <v>Tuesday</v>
      </c>
      <c r="D18" s="7" t="str">
        <f t="shared" si="2"/>
        <v>no</v>
      </c>
      <c r="E18" s="7">
        <f t="shared" si="6"/>
        <v>4</v>
      </c>
      <c r="F18" s="7">
        <f t="shared" si="7"/>
        <v>4</v>
      </c>
      <c r="G18" s="7">
        <f t="shared" si="3"/>
        <v>4</v>
      </c>
      <c r="H18" s="2"/>
      <c r="I18" s="11" t="str">
        <f t="shared" si="8"/>
        <v/>
      </c>
      <c r="J18" s="4" t="str">
        <f t="shared" si="9"/>
        <v/>
      </c>
      <c r="K18" s="5" t="str">
        <f>IF(AND(B18&lt;6,F18&lt;3),"am",IF(B18&lt;6,"pm",""))</f>
        <v>pm</v>
      </c>
      <c r="L18" s="17"/>
      <c r="M18" s="18"/>
      <c r="N18" s="58" t="str">
        <f t="shared" si="4"/>
        <v/>
      </c>
    </row>
    <row r="19" spans="1:14" ht="12.95">
      <c r="A19" s="10">
        <f t="shared" si="5"/>
        <v>43530</v>
      </c>
      <c r="B19" s="7">
        <f t="shared" si="0"/>
        <v>3</v>
      </c>
      <c r="C19" s="7" t="str">
        <f t="shared" si="1"/>
        <v>Wednesday</v>
      </c>
      <c r="D19" s="7" t="str">
        <f t="shared" si="2"/>
        <v>no</v>
      </c>
      <c r="E19" s="7">
        <f t="shared" si="6"/>
        <v>4</v>
      </c>
      <c r="F19" s="7">
        <f t="shared" si="7"/>
        <v>1</v>
      </c>
      <c r="G19" s="7">
        <f t="shared" si="3"/>
        <v>1</v>
      </c>
      <c r="H19" s="2"/>
      <c r="I19" s="11">
        <f t="shared" si="8"/>
        <v>43530</v>
      </c>
      <c r="J19" s="4" t="str">
        <f t="shared" si="9"/>
        <v>Wednesday</v>
      </c>
      <c r="K19" s="5"/>
      <c r="L19" s="17"/>
      <c r="M19" s="18"/>
      <c r="N19" s="58" t="str">
        <f t="shared" si="4"/>
        <v/>
      </c>
    </row>
    <row r="20" spans="1:14" ht="12.95">
      <c r="A20" s="10">
        <f t="shared" si="5"/>
        <v>43530</v>
      </c>
      <c r="B20" s="7">
        <f t="shared" si="0"/>
        <v>3</v>
      </c>
      <c r="C20" s="7" t="str">
        <f t="shared" si="1"/>
        <v>Wednesday</v>
      </c>
      <c r="D20" s="7" t="str">
        <f t="shared" si="2"/>
        <v>no</v>
      </c>
      <c r="E20" s="7">
        <f t="shared" si="6"/>
        <v>4</v>
      </c>
      <c r="F20" s="7">
        <f t="shared" si="7"/>
        <v>2</v>
      </c>
      <c r="G20" s="7">
        <f t="shared" si="3"/>
        <v>2</v>
      </c>
      <c r="H20" s="2"/>
      <c r="I20" s="11" t="str">
        <f t="shared" si="8"/>
        <v/>
      </c>
      <c r="J20" s="4" t="str">
        <f t="shared" si="9"/>
        <v/>
      </c>
      <c r="K20" s="5" t="str">
        <f>IF(AND(B20&lt;6,F20&lt;3),"am",IF(B20&lt;6,"pm",""))</f>
        <v>am</v>
      </c>
      <c r="L20" s="205"/>
      <c r="M20" s="18"/>
      <c r="N20" s="58" t="str">
        <f t="shared" si="4"/>
        <v/>
      </c>
    </row>
    <row r="21" spans="1:14" ht="12.95">
      <c r="A21" s="10">
        <f t="shared" si="5"/>
        <v>43530</v>
      </c>
      <c r="B21" s="7">
        <f t="shared" si="0"/>
        <v>3</v>
      </c>
      <c r="C21" s="7" t="str">
        <f t="shared" si="1"/>
        <v>Wednesday</v>
      </c>
      <c r="D21" s="7" t="str">
        <f t="shared" si="2"/>
        <v>no</v>
      </c>
      <c r="E21" s="7">
        <f t="shared" si="6"/>
        <v>4</v>
      </c>
      <c r="F21" s="7">
        <f t="shared" si="7"/>
        <v>3</v>
      </c>
      <c r="G21" s="7">
        <f t="shared" si="3"/>
        <v>3</v>
      </c>
      <c r="H21" s="2"/>
      <c r="I21" s="11" t="str">
        <f t="shared" si="8"/>
        <v/>
      </c>
      <c r="J21" s="4" t="str">
        <f t="shared" si="9"/>
        <v/>
      </c>
      <c r="K21" s="5"/>
      <c r="L21" s="205"/>
      <c r="M21" s="18"/>
      <c r="N21" s="58" t="str">
        <f t="shared" si="4"/>
        <v/>
      </c>
    </row>
    <row r="22" spans="1:14" ht="12.95">
      <c r="A22" s="10">
        <f t="shared" si="5"/>
        <v>43530</v>
      </c>
      <c r="B22" s="7">
        <f t="shared" si="0"/>
        <v>3</v>
      </c>
      <c r="C22" s="7" t="str">
        <f t="shared" si="1"/>
        <v>Wednesday</v>
      </c>
      <c r="D22" s="7" t="str">
        <f t="shared" si="2"/>
        <v>no</v>
      </c>
      <c r="E22" s="7">
        <f t="shared" si="6"/>
        <v>4</v>
      </c>
      <c r="F22" s="7">
        <f t="shared" si="7"/>
        <v>4</v>
      </c>
      <c r="G22" s="7">
        <f t="shared" si="3"/>
        <v>4</v>
      </c>
      <c r="H22" s="2"/>
      <c r="I22" s="11" t="str">
        <f t="shared" si="8"/>
        <v/>
      </c>
      <c r="J22" s="4" t="str">
        <f t="shared" si="9"/>
        <v/>
      </c>
      <c r="K22" s="5" t="str">
        <f>IF(AND(B22&lt;6,F22&lt;3),"am",IF(B22&lt;6,"pm",""))</f>
        <v>pm</v>
      </c>
      <c r="L22" s="205"/>
      <c r="M22" s="18"/>
      <c r="N22" s="58" t="str">
        <f t="shared" si="4"/>
        <v/>
      </c>
    </row>
    <row r="23" spans="1:14" ht="12.95">
      <c r="A23" s="10">
        <f t="shared" si="5"/>
        <v>43531</v>
      </c>
      <c r="B23" s="7">
        <f t="shared" si="0"/>
        <v>4</v>
      </c>
      <c r="C23" s="7" t="str">
        <f t="shared" si="1"/>
        <v>Thursday</v>
      </c>
      <c r="D23" s="7" t="str">
        <f t="shared" si="2"/>
        <v>no</v>
      </c>
      <c r="E23" s="7">
        <f t="shared" si="6"/>
        <v>4</v>
      </c>
      <c r="F23" s="7">
        <f t="shared" si="7"/>
        <v>1</v>
      </c>
      <c r="G23" s="7">
        <f t="shared" si="3"/>
        <v>1</v>
      </c>
      <c r="H23" s="2"/>
      <c r="I23" s="11">
        <f t="shared" si="8"/>
        <v>43531</v>
      </c>
      <c r="J23" s="4" t="str">
        <f t="shared" si="9"/>
        <v>Thursday</v>
      </c>
      <c r="K23" s="5"/>
      <c r="L23" s="17"/>
      <c r="M23" s="18"/>
      <c r="N23" s="58" t="str">
        <f t="shared" si="4"/>
        <v/>
      </c>
    </row>
    <row r="24" spans="1:14" ht="12.95">
      <c r="A24" s="10">
        <f t="shared" si="5"/>
        <v>43531</v>
      </c>
      <c r="B24" s="7">
        <f t="shared" si="0"/>
        <v>4</v>
      </c>
      <c r="C24" s="7" t="str">
        <f t="shared" si="1"/>
        <v>Thursday</v>
      </c>
      <c r="D24" s="7" t="str">
        <f t="shared" si="2"/>
        <v>no</v>
      </c>
      <c r="E24" s="7">
        <f t="shared" si="6"/>
        <v>4</v>
      </c>
      <c r="F24" s="7">
        <f t="shared" si="7"/>
        <v>2</v>
      </c>
      <c r="G24" s="7">
        <f t="shared" si="3"/>
        <v>2</v>
      </c>
      <c r="H24" s="2"/>
      <c r="I24" s="11" t="str">
        <f t="shared" si="8"/>
        <v/>
      </c>
      <c r="J24" s="4" t="str">
        <f t="shared" si="9"/>
        <v/>
      </c>
      <c r="K24" s="5" t="str">
        <f>IF(AND(B24&lt;6,F24&lt;3),"am",IF(B24&lt;6,"pm",""))</f>
        <v>am</v>
      </c>
      <c r="L24" s="205"/>
      <c r="M24" s="18"/>
      <c r="N24" s="58" t="str">
        <f t="shared" si="4"/>
        <v/>
      </c>
    </row>
    <row r="25" spans="1:14" ht="12.95">
      <c r="A25" s="10">
        <f t="shared" si="5"/>
        <v>43531</v>
      </c>
      <c r="B25" s="7">
        <f t="shared" si="0"/>
        <v>4</v>
      </c>
      <c r="C25" s="7" t="str">
        <f t="shared" si="1"/>
        <v>Thursday</v>
      </c>
      <c r="D25" s="7" t="str">
        <f t="shared" si="2"/>
        <v>no</v>
      </c>
      <c r="E25" s="7">
        <f t="shared" si="6"/>
        <v>4</v>
      </c>
      <c r="F25" s="7">
        <f t="shared" si="7"/>
        <v>3</v>
      </c>
      <c r="G25" s="7">
        <f t="shared" si="3"/>
        <v>3</v>
      </c>
      <c r="H25" s="2"/>
      <c r="I25" s="11" t="str">
        <f t="shared" si="8"/>
        <v/>
      </c>
      <c r="J25" s="4" t="str">
        <f t="shared" si="9"/>
        <v/>
      </c>
      <c r="K25" s="5"/>
      <c r="L25" s="17"/>
      <c r="M25" s="18"/>
      <c r="N25" s="58" t="str">
        <f t="shared" si="4"/>
        <v/>
      </c>
    </row>
    <row r="26" spans="1:14" ht="12.95">
      <c r="A26" s="10">
        <f t="shared" si="5"/>
        <v>43531</v>
      </c>
      <c r="B26" s="7">
        <f t="shared" si="0"/>
        <v>4</v>
      </c>
      <c r="C26" s="7" t="str">
        <f t="shared" si="1"/>
        <v>Thursday</v>
      </c>
      <c r="D26" s="7" t="str">
        <f t="shared" si="2"/>
        <v>no</v>
      </c>
      <c r="E26" s="7">
        <f t="shared" si="6"/>
        <v>4</v>
      </c>
      <c r="F26" s="7">
        <f t="shared" si="7"/>
        <v>4</v>
      </c>
      <c r="G26" s="7">
        <f t="shared" si="3"/>
        <v>4</v>
      </c>
      <c r="H26" s="2"/>
      <c r="I26" s="11" t="str">
        <f t="shared" si="8"/>
        <v/>
      </c>
      <c r="J26" s="4" t="str">
        <f t="shared" si="9"/>
        <v/>
      </c>
      <c r="K26" s="5" t="str">
        <f>IF(AND(B26&lt;6,F26&lt;3),"am",IF(B26&lt;6,"pm",""))</f>
        <v>pm</v>
      </c>
      <c r="L26" s="17"/>
      <c r="M26" s="18"/>
      <c r="N26" s="58" t="str">
        <f t="shared" si="4"/>
        <v/>
      </c>
    </row>
    <row r="27" spans="1:14" ht="12.95">
      <c r="A27" s="10">
        <f t="shared" si="5"/>
        <v>43532</v>
      </c>
      <c r="B27" s="7">
        <f t="shared" si="0"/>
        <v>5</v>
      </c>
      <c r="C27" s="7" t="str">
        <f t="shared" si="1"/>
        <v>Friday</v>
      </c>
      <c r="D27" s="7" t="str">
        <f t="shared" si="2"/>
        <v>no</v>
      </c>
      <c r="E27" s="7">
        <f t="shared" si="6"/>
        <v>4</v>
      </c>
      <c r="F27" s="7">
        <f t="shared" si="7"/>
        <v>1</v>
      </c>
      <c r="G27" s="7">
        <f t="shared" si="3"/>
        <v>1</v>
      </c>
      <c r="H27" s="2"/>
      <c r="I27" s="11">
        <f t="shared" si="8"/>
        <v>43532</v>
      </c>
      <c r="J27" s="4" t="str">
        <f t="shared" si="9"/>
        <v>Friday</v>
      </c>
      <c r="K27" s="5" t="str">
        <f>IF(AND(B27&lt;6,F27&lt;3),"am",IF(B27&lt;6,"pm",""))</f>
        <v>am</v>
      </c>
      <c r="L27" s="205"/>
      <c r="M27" s="18"/>
      <c r="N27" s="58" t="str">
        <f t="shared" si="4"/>
        <v/>
      </c>
    </row>
    <row r="28" spans="1:14" ht="12.95">
      <c r="A28" s="10">
        <f t="shared" si="5"/>
        <v>43532</v>
      </c>
      <c r="B28" s="7">
        <f t="shared" si="0"/>
        <v>5</v>
      </c>
      <c r="C28" s="7" t="str">
        <f t="shared" si="1"/>
        <v>Friday</v>
      </c>
      <c r="D28" s="7" t="str">
        <f t="shared" si="2"/>
        <v>no</v>
      </c>
      <c r="E28" s="7">
        <f t="shared" si="6"/>
        <v>4</v>
      </c>
      <c r="F28" s="7">
        <f t="shared" si="7"/>
        <v>2</v>
      </c>
      <c r="G28" s="7">
        <f t="shared" si="3"/>
        <v>2</v>
      </c>
      <c r="H28" s="2"/>
      <c r="I28" s="11" t="str">
        <f t="shared" si="8"/>
        <v/>
      </c>
      <c r="J28" s="4" t="str">
        <f t="shared" si="9"/>
        <v/>
      </c>
      <c r="K28" s="5"/>
      <c r="L28" s="17"/>
      <c r="M28" s="18"/>
      <c r="N28" s="58" t="str">
        <f t="shared" si="4"/>
        <v/>
      </c>
    </row>
    <row r="29" spans="1:14" ht="12.95">
      <c r="A29" s="10">
        <f t="shared" si="5"/>
        <v>43532</v>
      </c>
      <c r="B29" s="7">
        <f t="shared" si="0"/>
        <v>5</v>
      </c>
      <c r="C29" s="7" t="str">
        <f t="shared" si="1"/>
        <v>Friday</v>
      </c>
      <c r="D29" s="7" t="str">
        <f t="shared" si="2"/>
        <v>no</v>
      </c>
      <c r="E29" s="7">
        <f t="shared" si="6"/>
        <v>4</v>
      </c>
      <c r="F29" s="7">
        <f t="shared" si="7"/>
        <v>3</v>
      </c>
      <c r="G29" s="7">
        <f t="shared" si="3"/>
        <v>3</v>
      </c>
      <c r="H29" s="2"/>
      <c r="I29" s="11" t="str">
        <f t="shared" si="8"/>
        <v/>
      </c>
      <c r="J29" s="4" t="str">
        <f t="shared" si="9"/>
        <v/>
      </c>
      <c r="K29" s="5" t="str">
        <f>IF(AND(B29&lt;6,F29&lt;3),"am",IF(B29&lt;6,"pm",""))</f>
        <v>pm</v>
      </c>
      <c r="L29" s="17"/>
      <c r="M29" s="18"/>
      <c r="N29" s="58" t="str">
        <f t="shared" si="4"/>
        <v/>
      </c>
    </row>
    <row r="30" spans="1:14" ht="12.95">
      <c r="A30" s="10">
        <f t="shared" si="5"/>
        <v>43532</v>
      </c>
      <c r="B30" s="7">
        <f t="shared" si="0"/>
        <v>5</v>
      </c>
      <c r="C30" s="7" t="str">
        <f t="shared" si="1"/>
        <v>Friday</v>
      </c>
      <c r="D30" s="7" t="str">
        <f t="shared" si="2"/>
        <v>no</v>
      </c>
      <c r="E30" s="7">
        <f t="shared" si="6"/>
        <v>4</v>
      </c>
      <c r="F30" s="7">
        <f t="shared" si="7"/>
        <v>4</v>
      </c>
      <c r="G30" s="7">
        <f t="shared" si="3"/>
        <v>4</v>
      </c>
      <c r="H30" s="2"/>
      <c r="I30" s="11" t="str">
        <f t="shared" si="8"/>
        <v/>
      </c>
      <c r="J30" s="4" t="str">
        <f t="shared" si="9"/>
        <v/>
      </c>
      <c r="K30" s="5"/>
      <c r="L30" s="17"/>
      <c r="M30" s="18"/>
      <c r="N30" s="58" t="str">
        <f t="shared" si="4"/>
        <v/>
      </c>
    </row>
    <row r="31" spans="1:14" ht="12.95">
      <c r="A31" s="10">
        <f t="shared" si="5"/>
        <v>43533</v>
      </c>
      <c r="B31" s="7">
        <f t="shared" si="0"/>
        <v>6</v>
      </c>
      <c r="C31" s="7" t="str">
        <f t="shared" si="1"/>
        <v>Saturday</v>
      </c>
      <c r="D31" s="7" t="str">
        <f t="shared" si="2"/>
        <v>no</v>
      </c>
      <c r="E31" s="7">
        <f t="shared" si="6"/>
        <v>1</v>
      </c>
      <c r="F31" s="7">
        <f t="shared" si="7"/>
        <v>1</v>
      </c>
      <c r="G31" s="7">
        <f t="shared" si="3"/>
        <v>4</v>
      </c>
      <c r="H31" s="2"/>
      <c r="I31" s="11">
        <f t="shared" si="8"/>
        <v>43533</v>
      </c>
      <c r="J31" s="4" t="str">
        <f t="shared" si="9"/>
        <v>Saturday</v>
      </c>
      <c r="K31" s="5" t="str">
        <f>IF(AND(B31&lt;6,F31&lt;3),"am",IF(B31&lt;6,"pm",""))</f>
        <v/>
      </c>
      <c r="L31" s="117"/>
      <c r="M31" s="18"/>
      <c r="N31" s="58" t="str">
        <f t="shared" si="4"/>
        <v/>
      </c>
    </row>
    <row r="32" spans="1:14" ht="12.95">
      <c r="A32" s="10">
        <f t="shared" si="5"/>
        <v>43534</v>
      </c>
      <c r="B32" s="7">
        <f t="shared" si="0"/>
        <v>7</v>
      </c>
      <c r="C32" s="7" t="str">
        <f t="shared" si="1"/>
        <v>Sunday</v>
      </c>
      <c r="D32" s="7" t="str">
        <f t="shared" si="2"/>
        <v>no</v>
      </c>
      <c r="E32" s="7">
        <f t="shared" si="6"/>
        <v>2</v>
      </c>
      <c r="F32" s="7">
        <f t="shared" si="7"/>
        <v>1</v>
      </c>
      <c r="G32" s="7">
        <f t="shared" si="3"/>
        <v>4</v>
      </c>
      <c r="H32" s="2"/>
      <c r="I32" s="11">
        <f t="shared" si="8"/>
        <v>43534</v>
      </c>
      <c r="J32" s="4" t="str">
        <f t="shared" si="9"/>
        <v>Sunday</v>
      </c>
      <c r="K32" s="5"/>
      <c r="L32" s="17"/>
      <c r="M32" s="18"/>
      <c r="N32" s="58" t="str">
        <f t="shared" si="4"/>
        <v/>
      </c>
    </row>
    <row r="33" spans="1:14" ht="12.95">
      <c r="A33" s="10">
        <f t="shared" si="5"/>
        <v>43534</v>
      </c>
      <c r="B33" s="7">
        <f t="shared" si="0"/>
        <v>7</v>
      </c>
      <c r="C33" s="7" t="str">
        <f t="shared" si="1"/>
        <v>Sunday</v>
      </c>
      <c r="D33" s="7" t="str">
        <f t="shared" si="2"/>
        <v>yes</v>
      </c>
      <c r="E33" s="7">
        <f t="shared" si="6"/>
        <v>2</v>
      </c>
      <c r="F33" s="7">
        <f t="shared" si="7"/>
        <v>2</v>
      </c>
      <c r="G33" s="7" t="str">
        <f t="shared" si="3"/>
        <v/>
      </c>
      <c r="H33" s="2"/>
      <c r="I33" s="11" t="str">
        <f t="shared" si="8"/>
        <v/>
      </c>
      <c r="J33" s="4" t="str">
        <f t="shared" si="9"/>
        <v/>
      </c>
      <c r="K33" s="5" t="str">
        <f>IF(AND(B33&lt;6,F33&lt;3),"am",IF(B33&lt;6,"pm",""))</f>
        <v/>
      </c>
      <c r="L33" s="117"/>
      <c r="M33" s="18"/>
      <c r="N33" s="58" t="str">
        <f t="shared" si="4"/>
        <v/>
      </c>
    </row>
    <row r="34" spans="1:14" ht="12.95">
      <c r="A34" s="10">
        <f t="shared" si="5"/>
        <v>43535</v>
      </c>
      <c r="B34" s="7">
        <f t="shared" si="0"/>
        <v>1</v>
      </c>
      <c r="C34" s="7" t="str">
        <f t="shared" si="1"/>
        <v>Monday</v>
      </c>
      <c r="D34" s="7" t="str">
        <f t="shared" si="2"/>
        <v>no</v>
      </c>
      <c r="E34" s="7">
        <f t="shared" si="6"/>
        <v>4</v>
      </c>
      <c r="F34" s="7">
        <f t="shared" si="7"/>
        <v>1</v>
      </c>
      <c r="G34" s="7">
        <f t="shared" si="3"/>
        <v>1</v>
      </c>
      <c r="H34" s="2"/>
      <c r="I34" s="11">
        <f t="shared" si="8"/>
        <v>43535</v>
      </c>
      <c r="J34" s="4" t="str">
        <f t="shared" si="9"/>
        <v>Monday</v>
      </c>
      <c r="K34" s="5"/>
      <c r="L34" s="117"/>
      <c r="M34" s="18"/>
      <c r="N34" s="58" t="str">
        <f t="shared" si="4"/>
        <v/>
      </c>
    </row>
    <row r="35" spans="1:14" ht="12.95">
      <c r="A35" s="10">
        <f t="shared" si="5"/>
        <v>43535</v>
      </c>
      <c r="B35" s="7">
        <f t="shared" si="0"/>
        <v>1</v>
      </c>
      <c r="C35" s="7" t="str">
        <f t="shared" si="1"/>
        <v>Monday</v>
      </c>
      <c r="D35" s="7" t="str">
        <f t="shared" si="2"/>
        <v>no</v>
      </c>
      <c r="E35" s="7">
        <f t="shared" si="6"/>
        <v>4</v>
      </c>
      <c r="F35" s="7">
        <f t="shared" si="7"/>
        <v>2</v>
      </c>
      <c r="G35" s="7">
        <f t="shared" si="3"/>
        <v>2</v>
      </c>
      <c r="H35" s="2"/>
      <c r="I35" s="11" t="str">
        <f t="shared" si="8"/>
        <v/>
      </c>
      <c r="J35" s="4" t="str">
        <f t="shared" si="9"/>
        <v/>
      </c>
      <c r="K35" s="5" t="str">
        <f>IF(AND(B35&lt;6,F35&lt;3),"am",IF(B35&lt;6,"pm",""))</f>
        <v>am</v>
      </c>
      <c r="L35" s="205"/>
      <c r="M35" s="18"/>
      <c r="N35" s="58" t="str">
        <f t="shared" si="4"/>
        <v/>
      </c>
    </row>
    <row r="36" spans="1:14" ht="12.95">
      <c r="A36" s="10">
        <f t="shared" si="5"/>
        <v>43535</v>
      </c>
      <c r="B36" s="7">
        <f t="shared" si="0"/>
        <v>1</v>
      </c>
      <c r="C36" s="7" t="str">
        <f t="shared" si="1"/>
        <v>Monday</v>
      </c>
      <c r="D36" s="7" t="str">
        <f t="shared" si="2"/>
        <v>no</v>
      </c>
      <c r="E36" s="7">
        <f t="shared" si="6"/>
        <v>4</v>
      </c>
      <c r="F36" s="7">
        <f t="shared" si="7"/>
        <v>3</v>
      </c>
      <c r="G36" s="7">
        <f t="shared" si="3"/>
        <v>3</v>
      </c>
      <c r="H36" s="2"/>
      <c r="I36" s="11" t="str">
        <f t="shared" si="8"/>
        <v/>
      </c>
      <c r="J36" s="4" t="str">
        <f t="shared" si="9"/>
        <v/>
      </c>
      <c r="K36" s="5"/>
      <c r="L36" s="17"/>
      <c r="M36" s="18"/>
      <c r="N36" s="58" t="str">
        <f t="shared" si="4"/>
        <v/>
      </c>
    </row>
    <row r="37" spans="1:14" ht="12.95">
      <c r="A37" s="10">
        <f t="shared" si="5"/>
        <v>43535</v>
      </c>
      <c r="B37" s="7">
        <f t="shared" si="0"/>
        <v>1</v>
      </c>
      <c r="C37" s="7" t="str">
        <f t="shared" si="1"/>
        <v>Monday</v>
      </c>
      <c r="D37" s="7" t="str">
        <f t="shared" si="2"/>
        <v>no</v>
      </c>
      <c r="E37" s="7">
        <f t="shared" si="6"/>
        <v>4</v>
      </c>
      <c r="F37" s="7">
        <f t="shared" si="7"/>
        <v>4</v>
      </c>
      <c r="G37" s="7">
        <f t="shared" si="3"/>
        <v>4</v>
      </c>
      <c r="H37" s="2"/>
      <c r="I37" s="11" t="str">
        <f t="shared" si="8"/>
        <v/>
      </c>
      <c r="J37" s="4" t="str">
        <f t="shared" si="9"/>
        <v/>
      </c>
      <c r="K37" s="5" t="str">
        <f>IF(AND(B37&lt;6,F37&lt;3),"am",IF(B37&lt;6,"pm",""))</f>
        <v>pm</v>
      </c>
      <c r="L37" s="117"/>
      <c r="M37" s="18"/>
      <c r="N37" s="58" t="str">
        <f t="shared" si="4"/>
        <v/>
      </c>
    </row>
    <row r="38" spans="1:14" ht="12.95">
      <c r="A38" s="10">
        <f t="shared" si="5"/>
        <v>43536</v>
      </c>
      <c r="B38" s="7">
        <f t="shared" si="0"/>
        <v>2</v>
      </c>
      <c r="C38" s="7" t="str">
        <f t="shared" si="1"/>
        <v>Tuesday</v>
      </c>
      <c r="D38" s="7" t="str">
        <f t="shared" si="2"/>
        <v>no</v>
      </c>
      <c r="E38" s="7">
        <f t="shared" si="6"/>
        <v>4</v>
      </c>
      <c r="F38" s="7">
        <f t="shared" si="7"/>
        <v>1</v>
      </c>
      <c r="G38" s="7">
        <f t="shared" si="3"/>
        <v>1</v>
      </c>
      <c r="H38" s="2"/>
      <c r="I38" s="11">
        <f t="shared" si="8"/>
        <v>43536</v>
      </c>
      <c r="J38" s="4" t="str">
        <f t="shared" si="9"/>
        <v>Tuesday</v>
      </c>
      <c r="K38" s="5"/>
      <c r="L38" s="17"/>
      <c r="M38" s="18"/>
      <c r="N38" s="58" t="str">
        <f t="shared" si="4"/>
        <v/>
      </c>
    </row>
    <row r="39" spans="1:14" ht="12.95">
      <c r="A39" s="10">
        <f t="shared" si="5"/>
        <v>43536</v>
      </c>
      <c r="B39" s="7">
        <f t="shared" si="0"/>
        <v>2</v>
      </c>
      <c r="C39" s="7" t="str">
        <f t="shared" si="1"/>
        <v>Tuesday</v>
      </c>
      <c r="D39" s="7" t="str">
        <f t="shared" si="2"/>
        <v>no</v>
      </c>
      <c r="E39" s="7">
        <f t="shared" si="6"/>
        <v>4</v>
      </c>
      <c r="F39" s="7">
        <f t="shared" si="7"/>
        <v>2</v>
      </c>
      <c r="G39" s="7">
        <f t="shared" si="3"/>
        <v>2</v>
      </c>
      <c r="H39" s="2"/>
      <c r="I39" s="11" t="str">
        <f t="shared" si="8"/>
        <v/>
      </c>
      <c r="J39" s="4" t="str">
        <f t="shared" si="9"/>
        <v/>
      </c>
      <c r="K39" s="5" t="str">
        <f>IF(AND(B39&lt;6,F39&lt;3),"am",IF(B39&lt;6,"pm",""))</f>
        <v>am</v>
      </c>
      <c r="L39" s="17"/>
      <c r="M39" s="18"/>
      <c r="N39" s="58" t="str">
        <f t="shared" si="4"/>
        <v/>
      </c>
    </row>
    <row r="40" spans="1:14" ht="12.95">
      <c r="A40" s="10">
        <f t="shared" si="5"/>
        <v>43536</v>
      </c>
      <c r="B40" s="7">
        <f t="shared" si="0"/>
        <v>2</v>
      </c>
      <c r="C40" s="7" t="str">
        <f t="shared" si="1"/>
        <v>Tuesday</v>
      </c>
      <c r="D40" s="7" t="str">
        <f t="shared" si="2"/>
        <v>no</v>
      </c>
      <c r="E40" s="7">
        <f t="shared" si="6"/>
        <v>4</v>
      </c>
      <c r="F40" s="7">
        <f t="shared" si="7"/>
        <v>3</v>
      </c>
      <c r="G40" s="7">
        <f t="shared" si="3"/>
        <v>3</v>
      </c>
      <c r="H40" s="2"/>
      <c r="I40" s="11" t="str">
        <f t="shared" si="8"/>
        <v/>
      </c>
      <c r="J40" s="4" t="str">
        <f t="shared" si="9"/>
        <v/>
      </c>
      <c r="K40" s="5"/>
      <c r="L40" s="17"/>
      <c r="M40" s="18"/>
      <c r="N40" s="58" t="str">
        <f t="shared" si="4"/>
        <v/>
      </c>
    </row>
    <row r="41" spans="1:14" ht="12.95">
      <c r="A41" s="10">
        <f t="shared" si="5"/>
        <v>43536</v>
      </c>
      <c r="B41" s="7">
        <f t="shared" si="0"/>
        <v>2</v>
      </c>
      <c r="C41" s="7" t="str">
        <f t="shared" si="1"/>
        <v>Tuesday</v>
      </c>
      <c r="D41" s="7" t="str">
        <f t="shared" si="2"/>
        <v>no</v>
      </c>
      <c r="E41" s="7">
        <f t="shared" si="6"/>
        <v>4</v>
      </c>
      <c r="F41" s="7">
        <f t="shared" si="7"/>
        <v>4</v>
      </c>
      <c r="G41" s="7">
        <f t="shared" si="3"/>
        <v>4</v>
      </c>
      <c r="H41" s="2"/>
      <c r="I41" s="11" t="str">
        <f t="shared" si="8"/>
        <v/>
      </c>
      <c r="J41" s="4" t="str">
        <f t="shared" si="9"/>
        <v/>
      </c>
      <c r="K41" s="5" t="str">
        <f>IF(AND(B41&lt;6,F41&lt;3),"am",IF(B41&lt;6,"pm",""))</f>
        <v>pm</v>
      </c>
      <c r="L41" s="17"/>
      <c r="M41" s="18"/>
      <c r="N41" s="58" t="str">
        <f t="shared" si="4"/>
        <v/>
      </c>
    </row>
    <row r="42" spans="1:14" ht="12.95">
      <c r="A42" s="10">
        <f t="shared" si="5"/>
        <v>43537</v>
      </c>
      <c r="B42" s="7">
        <f t="shared" si="0"/>
        <v>3</v>
      </c>
      <c r="C42" s="7" t="str">
        <f t="shared" si="1"/>
        <v>Wednesday</v>
      </c>
      <c r="D42" s="7" t="str">
        <f t="shared" si="2"/>
        <v>no</v>
      </c>
      <c r="E42" s="7">
        <f t="shared" si="6"/>
        <v>4</v>
      </c>
      <c r="F42" s="7">
        <f t="shared" si="7"/>
        <v>1</v>
      </c>
      <c r="G42" s="7">
        <f t="shared" si="3"/>
        <v>1</v>
      </c>
      <c r="H42" s="2"/>
      <c r="I42" s="11">
        <f t="shared" si="8"/>
        <v>43537</v>
      </c>
      <c r="J42" s="4" t="str">
        <f t="shared" si="9"/>
        <v>Wednesday</v>
      </c>
      <c r="K42" s="5"/>
      <c r="L42" s="117"/>
      <c r="M42" s="18"/>
      <c r="N42" s="58" t="str">
        <f t="shared" si="4"/>
        <v/>
      </c>
    </row>
    <row r="43" spans="1:14" ht="12.95">
      <c r="A43" s="10">
        <f t="shared" si="5"/>
        <v>43537</v>
      </c>
      <c r="B43" s="7">
        <f t="shared" si="0"/>
        <v>3</v>
      </c>
      <c r="C43" s="7" t="str">
        <f t="shared" si="1"/>
        <v>Wednesday</v>
      </c>
      <c r="D43" s="7" t="str">
        <f t="shared" si="2"/>
        <v>no</v>
      </c>
      <c r="E43" s="7">
        <f t="shared" si="6"/>
        <v>4</v>
      </c>
      <c r="F43" s="7">
        <f t="shared" si="7"/>
        <v>2</v>
      </c>
      <c r="G43" s="7">
        <f t="shared" si="3"/>
        <v>2</v>
      </c>
      <c r="H43" s="2"/>
      <c r="I43" s="11" t="str">
        <f t="shared" si="8"/>
        <v/>
      </c>
      <c r="J43" s="4" t="str">
        <f t="shared" si="9"/>
        <v/>
      </c>
      <c r="K43" s="5" t="str">
        <f>IF(AND(B43&lt;6,F43&lt;3),"am",IF(B43&lt;6,"pm",""))</f>
        <v>am</v>
      </c>
      <c r="L43" s="117"/>
      <c r="M43" s="18"/>
      <c r="N43" s="58" t="str">
        <f t="shared" si="4"/>
        <v/>
      </c>
    </row>
    <row r="44" spans="1:14" ht="12.95">
      <c r="A44" s="10">
        <f t="shared" si="5"/>
        <v>43537</v>
      </c>
      <c r="B44" s="7">
        <f t="shared" si="0"/>
        <v>3</v>
      </c>
      <c r="C44" s="7" t="str">
        <f t="shared" si="1"/>
        <v>Wednesday</v>
      </c>
      <c r="D44" s="7" t="str">
        <f t="shared" si="2"/>
        <v>no</v>
      </c>
      <c r="E44" s="7">
        <f t="shared" si="6"/>
        <v>4</v>
      </c>
      <c r="F44" s="7">
        <f t="shared" si="7"/>
        <v>3</v>
      </c>
      <c r="G44" s="7">
        <f t="shared" si="3"/>
        <v>3</v>
      </c>
      <c r="H44" s="2"/>
      <c r="I44" s="11" t="str">
        <f t="shared" si="8"/>
        <v/>
      </c>
      <c r="J44" s="4" t="str">
        <f t="shared" si="9"/>
        <v/>
      </c>
      <c r="K44" s="5"/>
      <c r="L44" s="17"/>
      <c r="M44" s="18"/>
      <c r="N44" s="58" t="str">
        <f t="shared" si="4"/>
        <v/>
      </c>
    </row>
    <row r="45" spans="1:14" ht="12.95">
      <c r="A45" s="10">
        <f t="shared" si="5"/>
        <v>43537</v>
      </c>
      <c r="B45" s="7">
        <f t="shared" si="0"/>
        <v>3</v>
      </c>
      <c r="C45" s="7" t="str">
        <f t="shared" si="1"/>
        <v>Wednesday</v>
      </c>
      <c r="D45" s="7" t="str">
        <f t="shared" si="2"/>
        <v>no</v>
      </c>
      <c r="E45" s="7">
        <f t="shared" si="6"/>
        <v>4</v>
      </c>
      <c r="F45" s="7">
        <f t="shared" si="7"/>
        <v>4</v>
      </c>
      <c r="G45" s="7">
        <f t="shared" si="3"/>
        <v>4</v>
      </c>
      <c r="H45" s="2"/>
      <c r="I45" s="11" t="str">
        <f t="shared" si="8"/>
        <v/>
      </c>
      <c r="J45" s="4" t="str">
        <f t="shared" si="9"/>
        <v/>
      </c>
      <c r="K45" s="5" t="str">
        <f>IF(AND(B45&lt;6,F45&lt;3),"am",IF(B45&lt;6,"pm",""))</f>
        <v>pm</v>
      </c>
      <c r="L45" s="205"/>
      <c r="M45" s="18"/>
      <c r="N45" s="58" t="str">
        <f t="shared" si="4"/>
        <v/>
      </c>
    </row>
    <row r="46" spans="1:14" ht="12.95">
      <c r="A46" s="10">
        <f t="shared" si="5"/>
        <v>43538</v>
      </c>
      <c r="B46" s="7">
        <f t="shared" si="0"/>
        <v>4</v>
      </c>
      <c r="C46" s="7" t="str">
        <f t="shared" si="1"/>
        <v>Thursday</v>
      </c>
      <c r="D46" s="7" t="str">
        <f t="shared" si="2"/>
        <v>no</v>
      </c>
      <c r="E46" s="7">
        <f t="shared" si="6"/>
        <v>4</v>
      </c>
      <c r="F46" s="7">
        <f t="shared" si="7"/>
        <v>1</v>
      </c>
      <c r="G46" s="7">
        <f t="shared" si="3"/>
        <v>1</v>
      </c>
      <c r="H46" s="2"/>
      <c r="I46" s="11">
        <f t="shared" si="8"/>
        <v>43538</v>
      </c>
      <c r="J46" s="4" t="str">
        <f t="shared" si="9"/>
        <v>Thursday</v>
      </c>
      <c r="K46" s="5"/>
      <c r="L46" s="17"/>
      <c r="M46" s="18"/>
      <c r="N46" s="58" t="str">
        <f t="shared" si="4"/>
        <v/>
      </c>
    </row>
    <row r="47" spans="1:14" ht="12.95">
      <c r="A47" s="10">
        <f t="shared" si="5"/>
        <v>43538</v>
      </c>
      <c r="B47" s="7">
        <f t="shared" si="0"/>
        <v>4</v>
      </c>
      <c r="C47" s="7" t="str">
        <f t="shared" si="1"/>
        <v>Thursday</v>
      </c>
      <c r="D47" s="7" t="str">
        <f t="shared" si="2"/>
        <v>no</v>
      </c>
      <c r="E47" s="7">
        <f t="shared" si="6"/>
        <v>4</v>
      </c>
      <c r="F47" s="7">
        <f t="shared" si="7"/>
        <v>2</v>
      </c>
      <c r="G47" s="7">
        <f t="shared" si="3"/>
        <v>2</v>
      </c>
      <c r="H47" s="2"/>
      <c r="I47" s="11" t="str">
        <f t="shared" si="8"/>
        <v/>
      </c>
      <c r="J47" s="4" t="str">
        <f t="shared" si="9"/>
        <v/>
      </c>
      <c r="K47" s="5" t="str">
        <f>IF(AND(B47&lt;6,F47&lt;3),"am",IF(B47&lt;6,"pm",""))</f>
        <v>am</v>
      </c>
      <c r="L47" s="117"/>
      <c r="M47" s="18"/>
      <c r="N47" s="58" t="str">
        <f t="shared" si="4"/>
        <v/>
      </c>
    </row>
    <row r="48" spans="1:14" ht="12.95">
      <c r="A48" s="10">
        <f t="shared" si="5"/>
        <v>43538</v>
      </c>
      <c r="B48" s="7">
        <f t="shared" si="0"/>
        <v>4</v>
      </c>
      <c r="C48" s="7" t="str">
        <f t="shared" si="1"/>
        <v>Thursday</v>
      </c>
      <c r="D48" s="7" t="str">
        <f t="shared" si="2"/>
        <v>no</v>
      </c>
      <c r="E48" s="7">
        <f t="shared" si="6"/>
        <v>4</v>
      </c>
      <c r="F48" s="7">
        <f t="shared" si="7"/>
        <v>3</v>
      </c>
      <c r="G48" s="7">
        <f t="shared" si="3"/>
        <v>3</v>
      </c>
      <c r="H48" s="2"/>
      <c r="I48" s="11" t="str">
        <f t="shared" si="8"/>
        <v/>
      </c>
      <c r="J48" s="4" t="str">
        <f t="shared" si="9"/>
        <v/>
      </c>
      <c r="K48" s="5"/>
      <c r="L48" s="117"/>
      <c r="M48" s="18"/>
      <c r="N48" s="58" t="str">
        <f t="shared" si="4"/>
        <v/>
      </c>
    </row>
    <row r="49" spans="1:14" ht="12.95">
      <c r="A49" s="10">
        <f t="shared" si="5"/>
        <v>43538</v>
      </c>
      <c r="B49" s="7">
        <f t="shared" si="0"/>
        <v>4</v>
      </c>
      <c r="C49" s="7" t="str">
        <f t="shared" si="1"/>
        <v>Thursday</v>
      </c>
      <c r="D49" s="7" t="str">
        <f t="shared" si="2"/>
        <v>no</v>
      </c>
      <c r="E49" s="7">
        <f t="shared" si="6"/>
        <v>4</v>
      </c>
      <c r="F49" s="7">
        <f t="shared" si="7"/>
        <v>4</v>
      </c>
      <c r="G49" s="7">
        <f t="shared" si="3"/>
        <v>4</v>
      </c>
      <c r="H49" s="2"/>
      <c r="I49" s="11" t="str">
        <f t="shared" si="8"/>
        <v/>
      </c>
      <c r="J49" s="4" t="str">
        <f t="shared" si="9"/>
        <v/>
      </c>
      <c r="K49" s="5"/>
      <c r="L49" s="17"/>
      <c r="M49" s="18"/>
      <c r="N49" s="58" t="str">
        <f t="shared" si="4"/>
        <v/>
      </c>
    </row>
    <row r="50" spans="1:14" ht="12.95">
      <c r="A50" s="10">
        <f t="shared" si="5"/>
        <v>43539</v>
      </c>
      <c r="B50" s="7">
        <f t="shared" si="0"/>
        <v>5</v>
      </c>
      <c r="C50" s="7" t="str">
        <f t="shared" si="1"/>
        <v>Friday</v>
      </c>
      <c r="D50" s="7" t="str">
        <f t="shared" si="2"/>
        <v>no</v>
      </c>
      <c r="E50" s="7">
        <f t="shared" si="6"/>
        <v>4</v>
      </c>
      <c r="F50" s="7">
        <f t="shared" si="7"/>
        <v>1</v>
      </c>
      <c r="G50" s="7">
        <f t="shared" si="3"/>
        <v>1</v>
      </c>
      <c r="H50" s="2"/>
      <c r="I50" s="11">
        <f t="shared" si="8"/>
        <v>43539</v>
      </c>
      <c r="J50" s="4" t="str">
        <f t="shared" si="9"/>
        <v>Friday</v>
      </c>
      <c r="K50" s="5" t="str">
        <f>IF(AND(B50&lt;6,F50&lt;3),"am",IF(B50&lt;6,"pm",""))</f>
        <v>am</v>
      </c>
      <c r="L50" s="205"/>
      <c r="M50" s="18"/>
      <c r="N50" s="58" t="str">
        <f t="shared" si="4"/>
        <v/>
      </c>
    </row>
    <row r="51" spans="1:14" ht="12.95">
      <c r="A51" s="10">
        <f t="shared" si="5"/>
        <v>43539</v>
      </c>
      <c r="B51" s="7">
        <f t="shared" si="0"/>
        <v>5</v>
      </c>
      <c r="C51" s="7" t="str">
        <f t="shared" si="1"/>
        <v>Friday</v>
      </c>
      <c r="D51" s="7" t="str">
        <f t="shared" si="2"/>
        <v>no</v>
      </c>
      <c r="E51" s="7">
        <f t="shared" si="6"/>
        <v>4</v>
      </c>
      <c r="F51" s="7">
        <f t="shared" si="7"/>
        <v>2</v>
      </c>
      <c r="G51" s="7">
        <f t="shared" si="3"/>
        <v>2</v>
      </c>
      <c r="H51" s="2"/>
      <c r="I51" s="11" t="str">
        <f t="shared" si="8"/>
        <v/>
      </c>
      <c r="J51" s="4" t="str">
        <f t="shared" si="9"/>
        <v/>
      </c>
      <c r="K51" s="5"/>
      <c r="L51" s="17"/>
      <c r="M51" s="18"/>
      <c r="N51" s="58" t="str">
        <f t="shared" si="4"/>
        <v/>
      </c>
    </row>
    <row r="52" spans="1:14" ht="12.95">
      <c r="A52" s="10">
        <f t="shared" si="5"/>
        <v>43539</v>
      </c>
      <c r="B52" s="7">
        <f t="shared" si="0"/>
        <v>5</v>
      </c>
      <c r="C52" s="7" t="str">
        <f t="shared" si="1"/>
        <v>Friday</v>
      </c>
      <c r="D52" s="7" t="str">
        <f t="shared" si="2"/>
        <v>no</v>
      </c>
      <c r="E52" s="7">
        <f t="shared" si="6"/>
        <v>4</v>
      </c>
      <c r="F52" s="7">
        <f t="shared" si="7"/>
        <v>3</v>
      </c>
      <c r="G52" s="7">
        <f t="shared" si="3"/>
        <v>3</v>
      </c>
      <c r="H52" s="2"/>
      <c r="I52" s="11" t="str">
        <f t="shared" si="8"/>
        <v/>
      </c>
      <c r="J52" s="4" t="str">
        <f t="shared" si="9"/>
        <v/>
      </c>
      <c r="K52" s="5" t="str">
        <f>IF(AND(B52&lt;6,F52&lt;3),"am",IF(B52&lt;6,"pm",""))</f>
        <v>pm</v>
      </c>
      <c r="L52" s="205"/>
      <c r="M52" s="18"/>
      <c r="N52" s="58" t="str">
        <f t="shared" si="4"/>
        <v/>
      </c>
    </row>
    <row r="53" spans="1:14" ht="12.95">
      <c r="A53" s="10">
        <f t="shared" si="5"/>
        <v>43539</v>
      </c>
      <c r="B53" s="7">
        <f t="shared" si="0"/>
        <v>5</v>
      </c>
      <c r="C53" s="7" t="str">
        <f t="shared" si="1"/>
        <v>Friday</v>
      </c>
      <c r="D53" s="7" t="str">
        <f t="shared" si="2"/>
        <v>no</v>
      </c>
      <c r="E53" s="7">
        <f t="shared" si="6"/>
        <v>4</v>
      </c>
      <c r="F53" s="7">
        <f t="shared" si="7"/>
        <v>4</v>
      </c>
      <c r="G53" s="7">
        <f t="shared" si="3"/>
        <v>4</v>
      </c>
      <c r="H53" s="2"/>
      <c r="I53" s="11" t="str">
        <f t="shared" si="8"/>
        <v/>
      </c>
      <c r="J53" s="4" t="str">
        <f t="shared" si="9"/>
        <v/>
      </c>
      <c r="K53" s="5"/>
      <c r="L53" s="17"/>
      <c r="M53" s="18"/>
      <c r="N53" s="58" t="str">
        <f t="shared" si="4"/>
        <v/>
      </c>
    </row>
    <row r="54" spans="1:14" ht="12.95">
      <c r="A54" s="10">
        <f t="shared" si="5"/>
        <v>43540</v>
      </c>
      <c r="B54" s="7">
        <f t="shared" si="0"/>
        <v>6</v>
      </c>
      <c r="C54" s="7" t="str">
        <f t="shared" si="1"/>
        <v>Saturday</v>
      </c>
      <c r="D54" s="7" t="str">
        <f t="shared" si="2"/>
        <v>no</v>
      </c>
      <c r="E54" s="7">
        <f t="shared" si="6"/>
        <v>1</v>
      </c>
      <c r="F54" s="7">
        <f t="shared" si="7"/>
        <v>1</v>
      </c>
      <c r="G54" s="7">
        <f t="shared" si="3"/>
        <v>4</v>
      </c>
      <c r="H54" s="2"/>
      <c r="I54" s="11">
        <f t="shared" si="8"/>
        <v>43540</v>
      </c>
      <c r="J54" s="4" t="str">
        <f t="shared" si="9"/>
        <v>Saturday</v>
      </c>
      <c r="K54" s="5" t="str">
        <f>IF(AND(B54&lt;6,F54&lt;3),"am",IF(B54&lt;6,"pm",""))</f>
        <v/>
      </c>
      <c r="L54" s="205"/>
      <c r="M54" s="18"/>
      <c r="N54" s="58" t="str">
        <f t="shared" si="4"/>
        <v/>
      </c>
    </row>
    <row r="55" spans="1:14" ht="12.95">
      <c r="A55" s="10">
        <f t="shared" si="5"/>
        <v>43541</v>
      </c>
      <c r="B55" s="7">
        <f t="shared" si="0"/>
        <v>7</v>
      </c>
      <c r="C55" s="7" t="str">
        <f t="shared" si="1"/>
        <v>Sunday</v>
      </c>
      <c r="D55" s="7" t="str">
        <f t="shared" si="2"/>
        <v>no</v>
      </c>
      <c r="E55" s="7">
        <f t="shared" si="6"/>
        <v>2</v>
      </c>
      <c r="F55" s="7">
        <f t="shared" si="7"/>
        <v>1</v>
      </c>
      <c r="G55" s="7">
        <f t="shared" si="3"/>
        <v>4</v>
      </c>
      <c r="H55" s="2"/>
      <c r="I55" s="11">
        <f t="shared" si="8"/>
        <v>43541</v>
      </c>
      <c r="J55" s="4" t="str">
        <f t="shared" si="9"/>
        <v>Sunday</v>
      </c>
      <c r="K55" s="5"/>
      <c r="L55" s="17"/>
      <c r="M55" s="18"/>
      <c r="N55" s="58" t="str">
        <f t="shared" si="4"/>
        <v/>
      </c>
    </row>
    <row r="56" spans="1:14" ht="12.95">
      <c r="A56" s="10">
        <f t="shared" si="5"/>
        <v>43541</v>
      </c>
      <c r="B56" s="7">
        <f t="shared" si="0"/>
        <v>7</v>
      </c>
      <c r="C56" s="7" t="str">
        <f t="shared" si="1"/>
        <v>Sunday</v>
      </c>
      <c r="D56" s="7" t="str">
        <f t="shared" si="2"/>
        <v>yes</v>
      </c>
      <c r="E56" s="7">
        <f t="shared" si="6"/>
        <v>2</v>
      </c>
      <c r="F56" s="7">
        <f t="shared" si="7"/>
        <v>2</v>
      </c>
      <c r="G56" s="7" t="str">
        <f t="shared" si="3"/>
        <v/>
      </c>
      <c r="H56" s="2"/>
      <c r="I56" s="11" t="str">
        <f t="shared" si="8"/>
        <v/>
      </c>
      <c r="J56" s="4" t="str">
        <f t="shared" si="9"/>
        <v/>
      </c>
      <c r="K56" s="5" t="str">
        <f>IF(AND(B56&lt;6,F56&lt;3),"am",IF(B56&lt;6,"pm",""))</f>
        <v/>
      </c>
      <c r="L56" s="205"/>
      <c r="M56" s="18"/>
      <c r="N56" s="58" t="str">
        <f t="shared" si="4"/>
        <v/>
      </c>
    </row>
    <row r="57" spans="1:14" ht="12.95">
      <c r="A57" s="10">
        <f t="shared" si="5"/>
        <v>43542</v>
      </c>
      <c r="B57" s="7">
        <f t="shared" si="0"/>
        <v>1</v>
      </c>
      <c r="C57" s="7" t="str">
        <f t="shared" si="1"/>
        <v>Monday</v>
      </c>
      <c r="D57" s="7" t="str">
        <f t="shared" si="2"/>
        <v>no</v>
      </c>
      <c r="E57" s="7">
        <f t="shared" si="6"/>
        <v>4</v>
      </c>
      <c r="F57" s="7">
        <f t="shared" si="7"/>
        <v>1</v>
      </c>
      <c r="G57" s="7">
        <f t="shared" si="3"/>
        <v>1</v>
      </c>
      <c r="H57" s="2"/>
      <c r="I57" s="11">
        <f t="shared" si="8"/>
        <v>43542</v>
      </c>
      <c r="J57" s="4" t="str">
        <f t="shared" si="9"/>
        <v>Monday</v>
      </c>
      <c r="K57" s="5"/>
      <c r="L57" s="17"/>
      <c r="M57" s="18"/>
      <c r="N57" s="58" t="str">
        <f t="shared" si="4"/>
        <v/>
      </c>
    </row>
    <row r="58" spans="1:14" ht="12.95">
      <c r="A58" s="10">
        <f t="shared" si="5"/>
        <v>43542</v>
      </c>
      <c r="B58" s="7">
        <f t="shared" si="0"/>
        <v>1</v>
      </c>
      <c r="C58" s="7" t="str">
        <f t="shared" si="1"/>
        <v>Monday</v>
      </c>
      <c r="D58" s="7" t="str">
        <f t="shared" si="2"/>
        <v>no</v>
      </c>
      <c r="E58" s="7">
        <f t="shared" si="6"/>
        <v>4</v>
      </c>
      <c r="F58" s="7">
        <f t="shared" si="7"/>
        <v>2</v>
      </c>
      <c r="G58" s="7">
        <f t="shared" si="3"/>
        <v>2</v>
      </c>
      <c r="H58" s="2"/>
      <c r="I58" s="11" t="str">
        <f t="shared" si="8"/>
        <v/>
      </c>
      <c r="J58" s="4" t="str">
        <f t="shared" si="9"/>
        <v/>
      </c>
      <c r="K58" s="5" t="str">
        <f>IF(AND(B58&lt;6,F58&lt;3),"am",IF(B58&lt;6,"pm",""))</f>
        <v>am</v>
      </c>
      <c r="L58" s="205"/>
      <c r="M58" s="18"/>
      <c r="N58" s="58" t="str">
        <f t="shared" si="4"/>
        <v/>
      </c>
    </row>
    <row r="59" spans="1:14" ht="12.95">
      <c r="A59" s="10">
        <f t="shared" si="5"/>
        <v>43542</v>
      </c>
      <c r="B59" s="7">
        <f t="shared" si="0"/>
        <v>1</v>
      </c>
      <c r="C59" s="7" t="str">
        <f t="shared" si="1"/>
        <v>Monday</v>
      </c>
      <c r="D59" s="7" t="str">
        <f t="shared" si="2"/>
        <v>no</v>
      </c>
      <c r="E59" s="7">
        <f t="shared" si="6"/>
        <v>4</v>
      </c>
      <c r="F59" s="7">
        <f t="shared" si="7"/>
        <v>3</v>
      </c>
      <c r="G59" s="7">
        <f t="shared" si="3"/>
        <v>3</v>
      </c>
      <c r="H59" s="2"/>
      <c r="I59" s="11" t="str">
        <f t="shared" si="8"/>
        <v/>
      </c>
      <c r="J59" s="4" t="str">
        <f t="shared" si="9"/>
        <v/>
      </c>
      <c r="K59" s="5"/>
      <c r="L59" s="17"/>
      <c r="M59" s="18"/>
      <c r="N59" s="58" t="str">
        <f t="shared" si="4"/>
        <v/>
      </c>
    </row>
    <row r="60" spans="1:14" ht="12.95">
      <c r="A60" s="10">
        <f t="shared" si="5"/>
        <v>43542</v>
      </c>
      <c r="B60" s="7">
        <f t="shared" si="0"/>
        <v>1</v>
      </c>
      <c r="C60" s="7" t="str">
        <f t="shared" si="1"/>
        <v>Monday</v>
      </c>
      <c r="D60" s="7" t="str">
        <f t="shared" si="2"/>
        <v>no</v>
      </c>
      <c r="E60" s="7">
        <f t="shared" si="6"/>
        <v>4</v>
      </c>
      <c r="F60" s="7">
        <f t="shared" si="7"/>
        <v>4</v>
      </c>
      <c r="G60" s="7">
        <f t="shared" si="3"/>
        <v>4</v>
      </c>
      <c r="H60" s="2"/>
      <c r="I60" s="11" t="str">
        <f t="shared" si="8"/>
        <v/>
      </c>
      <c r="J60" s="4" t="str">
        <f t="shared" si="9"/>
        <v/>
      </c>
      <c r="K60" s="5" t="str">
        <f>IF(AND(B60&lt;6,F60&lt;3),"am",IF(B60&lt;6,"pm",""))</f>
        <v>pm</v>
      </c>
      <c r="L60" s="205"/>
      <c r="M60" s="18"/>
      <c r="N60" s="58" t="str">
        <f t="shared" si="4"/>
        <v/>
      </c>
    </row>
    <row r="61" spans="1:14" ht="12.95">
      <c r="A61" s="10">
        <f t="shared" si="5"/>
        <v>43543</v>
      </c>
      <c r="B61" s="7">
        <f t="shared" si="0"/>
        <v>2</v>
      </c>
      <c r="C61" s="7" t="str">
        <f t="shared" si="1"/>
        <v>Tuesday</v>
      </c>
      <c r="D61" s="7" t="str">
        <f t="shared" si="2"/>
        <v>no</v>
      </c>
      <c r="E61" s="7">
        <f t="shared" si="6"/>
        <v>4</v>
      </c>
      <c r="F61" s="7">
        <f t="shared" si="7"/>
        <v>1</v>
      </c>
      <c r="G61" s="7">
        <f t="shared" si="3"/>
        <v>1</v>
      </c>
      <c r="H61" s="2"/>
      <c r="I61" s="11">
        <f t="shared" si="8"/>
        <v>43543</v>
      </c>
      <c r="J61" s="4" t="str">
        <f t="shared" si="9"/>
        <v>Tuesday</v>
      </c>
      <c r="K61" s="5"/>
      <c r="L61" s="17"/>
      <c r="M61" s="18"/>
      <c r="N61" s="58" t="str">
        <f t="shared" si="4"/>
        <v/>
      </c>
    </row>
    <row r="62" spans="1:14" ht="12.95">
      <c r="A62" s="10">
        <f t="shared" si="5"/>
        <v>43543</v>
      </c>
      <c r="B62" s="7">
        <f t="shared" si="0"/>
        <v>2</v>
      </c>
      <c r="C62" s="7" t="str">
        <f t="shared" si="1"/>
        <v>Tuesday</v>
      </c>
      <c r="D62" s="7" t="str">
        <f t="shared" si="2"/>
        <v>no</v>
      </c>
      <c r="E62" s="7">
        <f t="shared" si="6"/>
        <v>4</v>
      </c>
      <c r="F62" s="7">
        <f t="shared" si="7"/>
        <v>2</v>
      </c>
      <c r="G62" s="7">
        <f t="shared" si="3"/>
        <v>2</v>
      </c>
      <c r="H62" s="2"/>
      <c r="I62" s="11" t="str">
        <f t="shared" si="8"/>
        <v/>
      </c>
      <c r="J62" s="4" t="str">
        <f t="shared" si="9"/>
        <v/>
      </c>
      <c r="K62" s="5" t="str">
        <f>IF(AND(B62&lt;6,F62&lt;3),"am",IF(B62&lt;6,"pm",""))</f>
        <v>am</v>
      </c>
      <c r="L62" s="17"/>
      <c r="M62" s="18"/>
      <c r="N62" s="58" t="str">
        <f t="shared" si="4"/>
        <v/>
      </c>
    </row>
    <row r="63" spans="1:14" ht="12.95">
      <c r="A63" s="10">
        <f t="shared" si="5"/>
        <v>43543</v>
      </c>
      <c r="B63" s="7">
        <f t="shared" si="0"/>
        <v>2</v>
      </c>
      <c r="C63" s="7" t="str">
        <f t="shared" si="1"/>
        <v>Tuesday</v>
      </c>
      <c r="D63" s="7" t="str">
        <f t="shared" si="2"/>
        <v>no</v>
      </c>
      <c r="E63" s="7">
        <f t="shared" si="6"/>
        <v>4</v>
      </c>
      <c r="F63" s="7">
        <f t="shared" si="7"/>
        <v>3</v>
      </c>
      <c r="G63" s="7">
        <f t="shared" si="3"/>
        <v>3</v>
      </c>
      <c r="H63" s="2"/>
      <c r="I63" s="11" t="str">
        <f t="shared" si="8"/>
        <v/>
      </c>
      <c r="J63" s="4" t="str">
        <f t="shared" si="9"/>
        <v/>
      </c>
      <c r="K63" s="5"/>
      <c r="L63" s="17"/>
      <c r="M63" s="18"/>
      <c r="N63" s="58" t="str">
        <f t="shared" si="4"/>
        <v/>
      </c>
    </row>
    <row r="64" spans="1:14" ht="12.95">
      <c r="A64" s="10">
        <f t="shared" si="5"/>
        <v>43543</v>
      </c>
      <c r="B64" s="7">
        <f t="shared" si="0"/>
        <v>2</v>
      </c>
      <c r="C64" s="7" t="str">
        <f t="shared" si="1"/>
        <v>Tuesday</v>
      </c>
      <c r="D64" s="7" t="str">
        <f t="shared" si="2"/>
        <v>no</v>
      </c>
      <c r="E64" s="7">
        <f t="shared" si="6"/>
        <v>4</v>
      </c>
      <c r="F64" s="7">
        <f t="shared" si="7"/>
        <v>4</v>
      </c>
      <c r="G64" s="7">
        <f t="shared" si="3"/>
        <v>4</v>
      </c>
      <c r="H64" s="2"/>
      <c r="I64" s="11" t="str">
        <f t="shared" si="8"/>
        <v/>
      </c>
      <c r="J64" s="4" t="str">
        <f t="shared" si="9"/>
        <v/>
      </c>
      <c r="K64" s="5" t="str">
        <f>IF(AND(B64&lt;6,F64&lt;3),"am",IF(B64&lt;6,"pm",""))</f>
        <v>pm</v>
      </c>
      <c r="L64" s="17"/>
      <c r="M64" s="18"/>
      <c r="N64" s="58" t="str">
        <f t="shared" si="4"/>
        <v/>
      </c>
    </row>
    <row r="65" spans="1:14" ht="12.95">
      <c r="A65" s="10">
        <f t="shared" si="5"/>
        <v>43544</v>
      </c>
      <c r="B65" s="7">
        <f t="shared" si="0"/>
        <v>3</v>
      </c>
      <c r="C65" s="7" t="str">
        <f t="shared" si="1"/>
        <v>Wednesday</v>
      </c>
      <c r="D65" s="7" t="str">
        <f t="shared" si="2"/>
        <v>no</v>
      </c>
      <c r="E65" s="7">
        <f t="shared" si="6"/>
        <v>4</v>
      </c>
      <c r="F65" s="7">
        <f t="shared" si="7"/>
        <v>1</v>
      </c>
      <c r="G65" s="7">
        <f t="shared" si="3"/>
        <v>1</v>
      </c>
      <c r="H65" s="2"/>
      <c r="I65" s="11">
        <f t="shared" si="8"/>
        <v>43544</v>
      </c>
      <c r="J65" s="4" t="str">
        <f t="shared" si="9"/>
        <v>Wednesday</v>
      </c>
      <c r="K65" s="5"/>
      <c r="L65" s="17"/>
      <c r="M65" s="18"/>
      <c r="N65" s="58" t="str">
        <f t="shared" si="4"/>
        <v/>
      </c>
    </row>
    <row r="66" spans="1:14" ht="12.95">
      <c r="A66" s="10">
        <f t="shared" si="5"/>
        <v>43544</v>
      </c>
      <c r="B66" s="7">
        <f t="shared" si="0"/>
        <v>3</v>
      </c>
      <c r="C66" s="7" t="str">
        <f t="shared" si="1"/>
        <v>Wednesday</v>
      </c>
      <c r="D66" s="7" t="str">
        <f t="shared" si="2"/>
        <v>no</v>
      </c>
      <c r="E66" s="7">
        <f t="shared" si="6"/>
        <v>4</v>
      </c>
      <c r="F66" s="7">
        <f t="shared" si="7"/>
        <v>2</v>
      </c>
      <c r="G66" s="7">
        <f t="shared" si="3"/>
        <v>2</v>
      </c>
      <c r="H66" s="2"/>
      <c r="I66" s="11" t="str">
        <f t="shared" si="8"/>
        <v/>
      </c>
      <c r="J66" s="4" t="str">
        <f t="shared" si="9"/>
        <v/>
      </c>
      <c r="K66" s="5" t="str">
        <f>IF(AND(B66&lt;6,F66&lt;3),"am",IF(B66&lt;6,"pm",""))</f>
        <v>am</v>
      </c>
      <c r="L66" s="17"/>
      <c r="M66" s="18"/>
      <c r="N66" s="58" t="str">
        <f t="shared" si="4"/>
        <v/>
      </c>
    </row>
    <row r="67" spans="1:14" ht="12.95">
      <c r="A67" s="10">
        <f t="shared" si="5"/>
        <v>43544</v>
      </c>
      <c r="B67" s="7">
        <f t="shared" si="0"/>
        <v>3</v>
      </c>
      <c r="C67" s="7" t="str">
        <f t="shared" si="1"/>
        <v>Wednesday</v>
      </c>
      <c r="D67" s="7" t="str">
        <f t="shared" si="2"/>
        <v>no</v>
      </c>
      <c r="E67" s="7">
        <f t="shared" si="6"/>
        <v>4</v>
      </c>
      <c r="F67" s="7">
        <f t="shared" si="7"/>
        <v>3</v>
      </c>
      <c r="G67" s="7">
        <f t="shared" si="3"/>
        <v>3</v>
      </c>
      <c r="H67" s="2"/>
      <c r="I67" s="11" t="str">
        <f t="shared" si="8"/>
        <v/>
      </c>
      <c r="J67" s="4" t="str">
        <f t="shared" si="9"/>
        <v/>
      </c>
      <c r="K67" s="5"/>
      <c r="L67" s="17"/>
      <c r="M67" s="18"/>
      <c r="N67" s="58" t="str">
        <f t="shared" si="4"/>
        <v/>
      </c>
    </row>
    <row r="68" spans="1:14" ht="12.95">
      <c r="A68" s="10">
        <f t="shared" si="5"/>
        <v>43544</v>
      </c>
      <c r="B68" s="7">
        <f t="shared" ref="B68:B101" si="10">WEEKDAY(A68,2)</f>
        <v>3</v>
      </c>
      <c r="C68" s="7" t="str">
        <f t="shared" ref="C68:C101" si="11">CHOOSE(B68,"Monday","Tuesday","Wednesday","Thursday","Friday","Saturday","Sunday")</f>
        <v>Wednesday</v>
      </c>
      <c r="D68" s="7" t="str">
        <f t="shared" ref="D68:D101" si="12">IF(AND(B67=7,B68=7),"yes","no")</f>
        <v>no</v>
      </c>
      <c r="E68" s="7">
        <f t="shared" si="6"/>
        <v>4</v>
      </c>
      <c r="F68" s="7">
        <f t="shared" si="7"/>
        <v>4</v>
      </c>
      <c r="G68" s="7">
        <f t="shared" ref="G68:G101" si="13">IF(D68="yes","",IF(B68&lt;6,F68,IF(OR(B68=6,B68=7),4,"error")))</f>
        <v>4</v>
      </c>
      <c r="H68" s="2"/>
      <c r="I68" s="11" t="str">
        <f t="shared" si="8"/>
        <v/>
      </c>
      <c r="J68" s="4" t="str">
        <f t="shared" si="9"/>
        <v/>
      </c>
      <c r="K68" s="5" t="str">
        <f>IF(AND(B68&lt;6,F68&lt;3),"am",IF(B68&lt;6,"pm",""))</f>
        <v>pm</v>
      </c>
      <c r="L68" s="17"/>
      <c r="M68" s="18"/>
      <c r="N68" s="58" t="str">
        <f>IF(M68="","",VLOOKUP(M68,comps,4,FALSE))</f>
        <v/>
      </c>
    </row>
    <row r="69" spans="1:14" ht="12.95">
      <c r="A69" s="10">
        <f t="shared" ref="A69:A99" si="14">IF(F68&lt;E68,A68,A68+1)</f>
        <v>43545</v>
      </c>
      <c r="B69" s="7">
        <f t="shared" si="10"/>
        <v>4</v>
      </c>
      <c r="C69" s="7" t="str">
        <f t="shared" si="11"/>
        <v>Thursday</v>
      </c>
      <c r="D69" s="7" t="str">
        <f t="shared" si="12"/>
        <v>no</v>
      </c>
      <c r="E69" s="7">
        <f t="shared" ref="E69:E101" si="15">IF(B69&lt;6,4,IF(B69=6,1,2))</f>
        <v>4</v>
      </c>
      <c r="F69" s="7">
        <f t="shared" ref="F69:F101" si="16">IF(F68&lt;E68,F68+1,1)</f>
        <v>1</v>
      </c>
      <c r="G69" s="7">
        <f t="shared" si="13"/>
        <v>1</v>
      </c>
      <c r="H69" s="2"/>
      <c r="I69" s="11">
        <f t="shared" ref="I69:I101" si="17">IF(F69=1,A69,"")</f>
        <v>43545</v>
      </c>
      <c r="J69" s="4" t="str">
        <f t="shared" ref="J69:J101" si="18">IF(F69=1,C69,"")</f>
        <v>Thursday</v>
      </c>
      <c r="K69" s="5"/>
      <c r="L69" s="17"/>
      <c r="M69" s="18"/>
      <c r="N69" s="58" t="str">
        <f t="shared" ref="N69:N103" si="19">IF(M69="","",VLOOKUP(M69,comps,4,FALSE))</f>
        <v/>
      </c>
    </row>
    <row r="70" spans="1:14" ht="12.95">
      <c r="A70" s="10">
        <f t="shared" si="14"/>
        <v>43545</v>
      </c>
      <c r="B70" s="7">
        <f t="shared" si="10"/>
        <v>4</v>
      </c>
      <c r="C70" s="7" t="str">
        <f t="shared" si="11"/>
        <v>Thursday</v>
      </c>
      <c r="D70" s="7" t="str">
        <f t="shared" si="12"/>
        <v>no</v>
      </c>
      <c r="E70" s="7">
        <f t="shared" si="15"/>
        <v>4</v>
      </c>
      <c r="F70" s="7">
        <f t="shared" si="16"/>
        <v>2</v>
      </c>
      <c r="G70" s="7">
        <f t="shared" si="13"/>
        <v>2</v>
      </c>
      <c r="H70" s="2"/>
      <c r="I70" s="11" t="str">
        <f t="shared" si="17"/>
        <v/>
      </c>
      <c r="J70" s="4" t="str">
        <f t="shared" si="18"/>
        <v/>
      </c>
      <c r="K70" s="5" t="str">
        <f>IF(AND(B70&lt;6,F70&lt;3),"am",IF(B70&lt;6,"pm",""))</f>
        <v>am</v>
      </c>
      <c r="L70" s="17"/>
      <c r="M70" s="18"/>
      <c r="N70" s="58" t="str">
        <f t="shared" si="19"/>
        <v/>
      </c>
    </row>
    <row r="71" spans="1:14" ht="12.95">
      <c r="A71" s="10">
        <f t="shared" si="14"/>
        <v>43545</v>
      </c>
      <c r="B71" s="7">
        <f t="shared" si="10"/>
        <v>4</v>
      </c>
      <c r="C71" s="7" t="str">
        <f t="shared" si="11"/>
        <v>Thursday</v>
      </c>
      <c r="D71" s="7" t="str">
        <f t="shared" si="12"/>
        <v>no</v>
      </c>
      <c r="E71" s="7">
        <f t="shared" si="15"/>
        <v>4</v>
      </c>
      <c r="F71" s="7">
        <f t="shared" si="16"/>
        <v>3</v>
      </c>
      <c r="G71" s="7">
        <f t="shared" si="13"/>
        <v>3</v>
      </c>
      <c r="H71" s="2"/>
      <c r="I71" s="11" t="str">
        <f t="shared" si="17"/>
        <v/>
      </c>
      <c r="J71" s="4" t="str">
        <f t="shared" si="18"/>
        <v/>
      </c>
      <c r="K71" s="5"/>
      <c r="L71" s="17"/>
      <c r="M71" s="18"/>
      <c r="N71" s="58" t="str">
        <f>IF(M71="","",VLOOKUP(M71,comps,4,FALSE))</f>
        <v/>
      </c>
    </row>
    <row r="72" spans="1:14" ht="12.95">
      <c r="A72" s="10">
        <f t="shared" si="14"/>
        <v>43545</v>
      </c>
      <c r="B72" s="7">
        <f t="shared" si="10"/>
        <v>4</v>
      </c>
      <c r="C72" s="7" t="str">
        <f t="shared" si="11"/>
        <v>Thursday</v>
      </c>
      <c r="D72" s="7" t="str">
        <f t="shared" si="12"/>
        <v>no</v>
      </c>
      <c r="E72" s="7">
        <f t="shared" si="15"/>
        <v>4</v>
      </c>
      <c r="F72" s="7">
        <f t="shared" si="16"/>
        <v>4</v>
      </c>
      <c r="G72" s="7">
        <f t="shared" si="13"/>
        <v>4</v>
      </c>
      <c r="H72" s="2"/>
      <c r="I72" s="11" t="str">
        <f t="shared" si="17"/>
        <v/>
      </c>
      <c r="J72" s="4" t="str">
        <f t="shared" si="18"/>
        <v/>
      </c>
      <c r="K72" s="5" t="str">
        <f>IF(AND(B72&lt;6,F72&lt;3),"am",IF(B72&lt;6,"pm",""))</f>
        <v>pm</v>
      </c>
      <c r="L72" s="17"/>
      <c r="M72" s="18"/>
      <c r="N72" s="58" t="str">
        <f t="shared" si="19"/>
        <v/>
      </c>
    </row>
    <row r="73" spans="1:14" ht="12.95">
      <c r="A73" s="10">
        <f t="shared" si="14"/>
        <v>43546</v>
      </c>
      <c r="B73" s="7">
        <f t="shared" si="10"/>
        <v>5</v>
      </c>
      <c r="C73" s="7" t="str">
        <f t="shared" si="11"/>
        <v>Friday</v>
      </c>
      <c r="D73" s="7" t="str">
        <f t="shared" si="12"/>
        <v>no</v>
      </c>
      <c r="E73" s="7">
        <f t="shared" si="15"/>
        <v>4</v>
      </c>
      <c r="F73" s="7">
        <f t="shared" si="16"/>
        <v>1</v>
      </c>
      <c r="G73" s="7">
        <f t="shared" si="13"/>
        <v>1</v>
      </c>
      <c r="H73" s="2"/>
      <c r="I73" s="11">
        <f t="shared" si="17"/>
        <v>43546</v>
      </c>
      <c r="J73" s="4" t="str">
        <f t="shared" si="18"/>
        <v>Friday</v>
      </c>
      <c r="K73" s="5" t="str">
        <f>IF(AND(B73&lt;6,F73&lt;3),"am",IF(B73&lt;6,"pm",""))</f>
        <v>am</v>
      </c>
      <c r="L73" s="17"/>
      <c r="M73" s="18"/>
      <c r="N73" s="58" t="str">
        <f t="shared" si="19"/>
        <v/>
      </c>
    </row>
    <row r="74" spans="1:14" ht="12.95">
      <c r="A74" s="10">
        <f t="shared" si="14"/>
        <v>43546</v>
      </c>
      <c r="B74" s="7">
        <f t="shared" si="10"/>
        <v>5</v>
      </c>
      <c r="C74" s="7" t="str">
        <f t="shared" si="11"/>
        <v>Friday</v>
      </c>
      <c r="D74" s="7" t="str">
        <f t="shared" si="12"/>
        <v>no</v>
      </c>
      <c r="E74" s="7">
        <f t="shared" si="15"/>
        <v>4</v>
      </c>
      <c r="F74" s="7">
        <f t="shared" si="16"/>
        <v>2</v>
      </c>
      <c r="G74" s="7">
        <f t="shared" si="13"/>
        <v>2</v>
      </c>
      <c r="H74" s="2"/>
      <c r="I74" s="11" t="str">
        <f t="shared" si="17"/>
        <v/>
      </c>
      <c r="J74" s="4" t="str">
        <f t="shared" si="18"/>
        <v/>
      </c>
      <c r="K74" s="5"/>
      <c r="L74" s="17"/>
      <c r="M74" s="18"/>
      <c r="N74" s="58" t="str">
        <f t="shared" si="19"/>
        <v/>
      </c>
    </row>
    <row r="75" spans="1:14" ht="12.95">
      <c r="A75" s="10">
        <f t="shared" si="14"/>
        <v>43546</v>
      </c>
      <c r="B75" s="7">
        <f t="shared" si="10"/>
        <v>5</v>
      </c>
      <c r="C75" s="7" t="str">
        <f t="shared" si="11"/>
        <v>Friday</v>
      </c>
      <c r="D75" s="7" t="str">
        <f t="shared" si="12"/>
        <v>no</v>
      </c>
      <c r="E75" s="7">
        <f t="shared" si="15"/>
        <v>4</v>
      </c>
      <c r="F75" s="7">
        <f t="shared" si="16"/>
        <v>3</v>
      </c>
      <c r="G75" s="7">
        <f t="shared" si="13"/>
        <v>3</v>
      </c>
      <c r="H75" s="2"/>
      <c r="I75" s="11" t="str">
        <f t="shared" si="17"/>
        <v/>
      </c>
      <c r="J75" s="4" t="str">
        <f t="shared" si="18"/>
        <v/>
      </c>
      <c r="K75" s="5" t="str">
        <f>IF(AND(B75&lt;6,F75&lt;3),"am",IF(B75&lt;6,"pm",""))</f>
        <v>pm</v>
      </c>
      <c r="L75" s="17"/>
      <c r="M75" s="18"/>
      <c r="N75" s="58" t="str">
        <f t="shared" si="19"/>
        <v/>
      </c>
    </row>
    <row r="76" spans="1:14" ht="12.95">
      <c r="A76" s="10">
        <f t="shared" si="14"/>
        <v>43546</v>
      </c>
      <c r="B76" s="7">
        <f t="shared" si="10"/>
        <v>5</v>
      </c>
      <c r="C76" s="7" t="str">
        <f t="shared" si="11"/>
        <v>Friday</v>
      </c>
      <c r="D76" s="7" t="str">
        <f t="shared" si="12"/>
        <v>no</v>
      </c>
      <c r="E76" s="7">
        <f t="shared" si="15"/>
        <v>4</v>
      </c>
      <c r="F76" s="7">
        <f t="shared" si="16"/>
        <v>4</v>
      </c>
      <c r="G76" s="7">
        <f t="shared" si="13"/>
        <v>4</v>
      </c>
      <c r="H76" s="2"/>
      <c r="I76" s="11" t="str">
        <f t="shared" si="17"/>
        <v/>
      </c>
      <c r="J76" s="4" t="str">
        <f t="shared" si="18"/>
        <v/>
      </c>
      <c r="K76" s="5"/>
      <c r="L76" s="17"/>
      <c r="M76" s="18"/>
      <c r="N76" s="58" t="str">
        <f t="shared" si="19"/>
        <v/>
      </c>
    </row>
    <row r="77" spans="1:14" ht="12.95">
      <c r="A77" s="10">
        <f t="shared" si="14"/>
        <v>43547</v>
      </c>
      <c r="B77" s="7">
        <f t="shared" si="10"/>
        <v>6</v>
      </c>
      <c r="C77" s="7" t="str">
        <f t="shared" si="11"/>
        <v>Saturday</v>
      </c>
      <c r="D77" s="7" t="str">
        <f t="shared" si="12"/>
        <v>no</v>
      </c>
      <c r="E77" s="7">
        <f t="shared" si="15"/>
        <v>1</v>
      </c>
      <c r="F77" s="7">
        <f t="shared" si="16"/>
        <v>1</v>
      </c>
      <c r="G77" s="7">
        <f t="shared" si="13"/>
        <v>4</v>
      </c>
      <c r="H77" s="2"/>
      <c r="I77" s="11">
        <f t="shared" si="17"/>
        <v>43547</v>
      </c>
      <c r="J77" s="4" t="str">
        <f t="shared" si="18"/>
        <v>Saturday</v>
      </c>
      <c r="K77" s="5" t="str">
        <f>IF(AND(B77&lt;6,F77&lt;3),"am",IF(B77&lt;6,"pm",""))</f>
        <v/>
      </c>
      <c r="L77" s="17"/>
      <c r="M77" s="18"/>
      <c r="N77" s="58" t="str">
        <f t="shared" si="19"/>
        <v/>
      </c>
    </row>
    <row r="78" spans="1:14" ht="12.95">
      <c r="A78" s="10">
        <f t="shared" si="14"/>
        <v>43548</v>
      </c>
      <c r="B78" s="7">
        <f t="shared" si="10"/>
        <v>7</v>
      </c>
      <c r="C78" s="7" t="str">
        <f t="shared" si="11"/>
        <v>Sunday</v>
      </c>
      <c r="D78" s="7" t="str">
        <f t="shared" si="12"/>
        <v>no</v>
      </c>
      <c r="E78" s="7">
        <f t="shared" si="15"/>
        <v>2</v>
      </c>
      <c r="F78" s="7">
        <f t="shared" si="16"/>
        <v>1</v>
      </c>
      <c r="G78" s="7">
        <f t="shared" si="13"/>
        <v>4</v>
      </c>
      <c r="H78" s="2"/>
      <c r="I78" s="11">
        <f t="shared" si="17"/>
        <v>43548</v>
      </c>
      <c r="J78" s="4" t="str">
        <f t="shared" si="18"/>
        <v>Sunday</v>
      </c>
      <c r="K78" s="5"/>
      <c r="L78" s="17"/>
      <c r="M78" s="18"/>
      <c r="N78" s="58" t="str">
        <f t="shared" si="19"/>
        <v/>
      </c>
    </row>
    <row r="79" spans="1:14" ht="12.95">
      <c r="A79" s="10">
        <f t="shared" si="14"/>
        <v>43548</v>
      </c>
      <c r="B79" s="7">
        <f t="shared" si="10"/>
        <v>7</v>
      </c>
      <c r="C79" s="7" t="str">
        <f t="shared" si="11"/>
        <v>Sunday</v>
      </c>
      <c r="D79" s="7" t="str">
        <f t="shared" si="12"/>
        <v>yes</v>
      </c>
      <c r="E79" s="7">
        <f t="shared" si="15"/>
        <v>2</v>
      </c>
      <c r="F79" s="7">
        <f t="shared" si="16"/>
        <v>2</v>
      </c>
      <c r="G79" s="7" t="str">
        <f t="shared" si="13"/>
        <v/>
      </c>
      <c r="H79" s="2"/>
      <c r="I79" s="11" t="str">
        <f t="shared" si="17"/>
        <v/>
      </c>
      <c r="J79" s="4" t="str">
        <f t="shared" si="18"/>
        <v/>
      </c>
      <c r="K79" s="5" t="str">
        <f>IF(AND(B79&lt;6,F79&lt;3),"am",IF(B79&lt;6,"pm",""))</f>
        <v/>
      </c>
      <c r="L79" s="17"/>
      <c r="M79" s="18"/>
      <c r="N79" s="58" t="str">
        <f t="shared" si="19"/>
        <v/>
      </c>
    </row>
    <row r="80" spans="1:14" ht="12.95">
      <c r="A80" s="10">
        <f t="shared" si="14"/>
        <v>43549</v>
      </c>
      <c r="B80" s="7">
        <f t="shared" si="10"/>
        <v>1</v>
      </c>
      <c r="C80" s="7" t="str">
        <f t="shared" si="11"/>
        <v>Monday</v>
      </c>
      <c r="D80" s="7" t="str">
        <f t="shared" si="12"/>
        <v>no</v>
      </c>
      <c r="E80" s="7">
        <f t="shared" si="15"/>
        <v>4</v>
      </c>
      <c r="F80" s="7">
        <f t="shared" si="16"/>
        <v>1</v>
      </c>
      <c r="G80" s="7">
        <f t="shared" si="13"/>
        <v>1</v>
      </c>
      <c r="H80" s="2"/>
      <c r="I80" s="11">
        <f t="shared" si="17"/>
        <v>43549</v>
      </c>
      <c r="J80" s="4" t="str">
        <f t="shared" si="18"/>
        <v>Monday</v>
      </c>
      <c r="K80" s="5"/>
      <c r="L80" s="17"/>
      <c r="M80" s="18"/>
      <c r="N80" s="58" t="str">
        <f t="shared" si="19"/>
        <v/>
      </c>
    </row>
    <row r="81" spans="1:14" ht="12.95">
      <c r="A81" s="10">
        <f t="shared" si="14"/>
        <v>43549</v>
      </c>
      <c r="B81" s="7">
        <f t="shared" si="10"/>
        <v>1</v>
      </c>
      <c r="C81" s="7" t="str">
        <f t="shared" si="11"/>
        <v>Monday</v>
      </c>
      <c r="D81" s="7" t="str">
        <f t="shared" si="12"/>
        <v>no</v>
      </c>
      <c r="E81" s="7">
        <f t="shared" si="15"/>
        <v>4</v>
      </c>
      <c r="F81" s="7">
        <f t="shared" si="16"/>
        <v>2</v>
      </c>
      <c r="G81" s="7">
        <f t="shared" si="13"/>
        <v>2</v>
      </c>
      <c r="H81" s="2"/>
      <c r="I81" s="11" t="str">
        <f t="shared" si="17"/>
        <v/>
      </c>
      <c r="J81" s="4" t="str">
        <f t="shared" si="18"/>
        <v/>
      </c>
      <c r="K81" s="5" t="str">
        <f>IF(AND(B81&lt;6,F81&lt;3),"am",IF(B81&lt;6,"pm",""))</f>
        <v>am</v>
      </c>
      <c r="L81" s="17"/>
      <c r="M81" s="18"/>
      <c r="N81" s="58" t="str">
        <f t="shared" si="19"/>
        <v/>
      </c>
    </row>
    <row r="82" spans="1:14" ht="12.95">
      <c r="A82" s="10">
        <f t="shared" si="14"/>
        <v>43549</v>
      </c>
      <c r="B82" s="7">
        <f t="shared" si="10"/>
        <v>1</v>
      </c>
      <c r="C82" s="7" t="str">
        <f t="shared" si="11"/>
        <v>Monday</v>
      </c>
      <c r="D82" s="7" t="str">
        <f t="shared" si="12"/>
        <v>no</v>
      </c>
      <c r="E82" s="7">
        <f t="shared" si="15"/>
        <v>4</v>
      </c>
      <c r="F82" s="7">
        <f t="shared" si="16"/>
        <v>3</v>
      </c>
      <c r="G82" s="7">
        <f t="shared" si="13"/>
        <v>3</v>
      </c>
      <c r="H82" s="2"/>
      <c r="I82" s="11" t="str">
        <f t="shared" si="17"/>
        <v/>
      </c>
      <c r="J82" s="4" t="str">
        <f t="shared" si="18"/>
        <v/>
      </c>
      <c r="K82" s="5"/>
      <c r="L82" s="17"/>
      <c r="M82" s="18"/>
      <c r="N82" s="58" t="str">
        <f t="shared" si="19"/>
        <v/>
      </c>
    </row>
    <row r="83" spans="1:14" ht="12.95">
      <c r="A83" s="10">
        <f t="shared" si="14"/>
        <v>43549</v>
      </c>
      <c r="B83" s="7">
        <f t="shared" si="10"/>
        <v>1</v>
      </c>
      <c r="C83" s="7" t="str">
        <f t="shared" si="11"/>
        <v>Monday</v>
      </c>
      <c r="D83" s="7" t="str">
        <f t="shared" si="12"/>
        <v>no</v>
      </c>
      <c r="E83" s="7">
        <f t="shared" si="15"/>
        <v>4</v>
      </c>
      <c r="F83" s="7">
        <f t="shared" si="16"/>
        <v>4</v>
      </c>
      <c r="G83" s="7">
        <f t="shared" si="13"/>
        <v>4</v>
      </c>
      <c r="H83" s="2"/>
      <c r="I83" s="11" t="str">
        <f t="shared" si="17"/>
        <v/>
      </c>
      <c r="J83" s="4" t="str">
        <f t="shared" si="18"/>
        <v/>
      </c>
      <c r="K83" s="5" t="str">
        <f>IF(AND(B83&lt;6,F83&lt;3),"am",IF(B83&lt;6,"pm",""))</f>
        <v>pm</v>
      </c>
      <c r="L83" s="17"/>
      <c r="M83" s="18"/>
      <c r="N83" s="58" t="str">
        <f t="shared" si="19"/>
        <v/>
      </c>
    </row>
    <row r="84" spans="1:14" ht="12.95">
      <c r="A84" s="10">
        <f t="shared" si="14"/>
        <v>43550</v>
      </c>
      <c r="B84" s="7">
        <f t="shared" si="10"/>
        <v>2</v>
      </c>
      <c r="C84" s="7" t="str">
        <f t="shared" si="11"/>
        <v>Tuesday</v>
      </c>
      <c r="D84" s="7" t="str">
        <f t="shared" si="12"/>
        <v>no</v>
      </c>
      <c r="E84" s="7">
        <f t="shared" si="15"/>
        <v>4</v>
      </c>
      <c r="F84" s="7">
        <f t="shared" si="16"/>
        <v>1</v>
      </c>
      <c r="G84" s="7">
        <f t="shared" si="13"/>
        <v>1</v>
      </c>
      <c r="H84" s="2"/>
      <c r="I84" s="11">
        <f t="shared" si="17"/>
        <v>43550</v>
      </c>
      <c r="J84" s="4" t="str">
        <f t="shared" si="18"/>
        <v>Tuesday</v>
      </c>
      <c r="K84" s="5"/>
      <c r="L84" s="17"/>
      <c r="M84" s="18"/>
      <c r="N84" s="58" t="str">
        <f t="shared" si="19"/>
        <v/>
      </c>
    </row>
    <row r="85" spans="1:14" ht="12.95">
      <c r="A85" s="10">
        <f t="shared" si="14"/>
        <v>43550</v>
      </c>
      <c r="B85" s="7">
        <f t="shared" si="10"/>
        <v>2</v>
      </c>
      <c r="C85" s="7" t="str">
        <f t="shared" si="11"/>
        <v>Tuesday</v>
      </c>
      <c r="D85" s="7" t="str">
        <f t="shared" si="12"/>
        <v>no</v>
      </c>
      <c r="E85" s="7">
        <f t="shared" si="15"/>
        <v>4</v>
      </c>
      <c r="F85" s="7">
        <f t="shared" si="16"/>
        <v>2</v>
      </c>
      <c r="G85" s="7">
        <f t="shared" si="13"/>
        <v>2</v>
      </c>
      <c r="H85" s="2"/>
      <c r="I85" s="11" t="str">
        <f t="shared" si="17"/>
        <v/>
      </c>
      <c r="J85" s="4" t="str">
        <f t="shared" si="18"/>
        <v/>
      </c>
      <c r="K85" s="5" t="str">
        <f>IF(AND(B85&lt;6,F85&lt;3),"am",IF(B85&lt;6,"pm",""))</f>
        <v>am</v>
      </c>
      <c r="L85" s="17"/>
      <c r="M85" s="18"/>
      <c r="N85" s="58" t="str">
        <f t="shared" si="19"/>
        <v/>
      </c>
    </row>
    <row r="86" spans="1:14" ht="12.95">
      <c r="A86" s="10">
        <f t="shared" si="14"/>
        <v>43550</v>
      </c>
      <c r="B86" s="7">
        <f t="shared" si="10"/>
        <v>2</v>
      </c>
      <c r="C86" s="7" t="str">
        <f t="shared" si="11"/>
        <v>Tuesday</v>
      </c>
      <c r="D86" s="7" t="str">
        <f t="shared" si="12"/>
        <v>no</v>
      </c>
      <c r="E86" s="7">
        <f t="shared" si="15"/>
        <v>4</v>
      </c>
      <c r="F86" s="7">
        <f t="shared" si="16"/>
        <v>3</v>
      </c>
      <c r="G86" s="7">
        <f t="shared" si="13"/>
        <v>3</v>
      </c>
      <c r="H86" s="2"/>
      <c r="I86" s="11" t="str">
        <f t="shared" si="17"/>
        <v/>
      </c>
      <c r="J86" s="4" t="str">
        <f t="shared" si="18"/>
        <v/>
      </c>
      <c r="K86" s="5"/>
      <c r="L86" s="17"/>
      <c r="M86" s="18"/>
      <c r="N86" s="58" t="str">
        <f t="shared" si="19"/>
        <v/>
      </c>
    </row>
    <row r="87" spans="1:14" ht="12.95">
      <c r="A87" s="10">
        <f t="shared" si="14"/>
        <v>43550</v>
      </c>
      <c r="B87" s="7">
        <f t="shared" si="10"/>
        <v>2</v>
      </c>
      <c r="C87" s="7" t="str">
        <f t="shared" si="11"/>
        <v>Tuesday</v>
      </c>
      <c r="D87" s="7" t="str">
        <f t="shared" si="12"/>
        <v>no</v>
      </c>
      <c r="E87" s="7">
        <f t="shared" si="15"/>
        <v>4</v>
      </c>
      <c r="F87" s="7">
        <f t="shared" si="16"/>
        <v>4</v>
      </c>
      <c r="G87" s="7">
        <f t="shared" si="13"/>
        <v>4</v>
      </c>
      <c r="H87" s="2"/>
      <c r="I87" s="11" t="str">
        <f t="shared" si="17"/>
        <v/>
      </c>
      <c r="J87" s="4" t="str">
        <f t="shared" si="18"/>
        <v/>
      </c>
      <c r="K87" s="5" t="str">
        <f>IF(AND(B87&lt;6,F87&lt;3),"am",IF(B87&lt;6,"pm",""))</f>
        <v>pm</v>
      </c>
      <c r="L87" s="17"/>
      <c r="M87" s="18"/>
      <c r="N87" s="58" t="str">
        <f t="shared" si="19"/>
        <v/>
      </c>
    </row>
    <row r="88" spans="1:14" ht="12.95">
      <c r="A88" s="10">
        <f t="shared" si="14"/>
        <v>43551</v>
      </c>
      <c r="B88" s="7">
        <f t="shared" si="10"/>
        <v>3</v>
      </c>
      <c r="C88" s="7" t="str">
        <f t="shared" si="11"/>
        <v>Wednesday</v>
      </c>
      <c r="D88" s="7" t="str">
        <f t="shared" si="12"/>
        <v>no</v>
      </c>
      <c r="E88" s="7">
        <f t="shared" si="15"/>
        <v>4</v>
      </c>
      <c r="F88" s="7">
        <f t="shared" si="16"/>
        <v>1</v>
      </c>
      <c r="G88" s="7">
        <f t="shared" si="13"/>
        <v>1</v>
      </c>
      <c r="H88" s="2"/>
      <c r="I88" s="11">
        <f t="shared" si="17"/>
        <v>43551</v>
      </c>
      <c r="J88" s="4" t="str">
        <f t="shared" si="18"/>
        <v>Wednesday</v>
      </c>
      <c r="K88" s="5"/>
      <c r="L88" s="17"/>
      <c r="M88" s="18"/>
      <c r="N88" s="58" t="str">
        <f t="shared" si="19"/>
        <v/>
      </c>
    </row>
    <row r="89" spans="1:14" ht="12.95">
      <c r="A89" s="10">
        <f t="shared" si="14"/>
        <v>43551</v>
      </c>
      <c r="B89" s="7">
        <f t="shared" si="10"/>
        <v>3</v>
      </c>
      <c r="C89" s="7" t="str">
        <f t="shared" si="11"/>
        <v>Wednesday</v>
      </c>
      <c r="D89" s="7" t="str">
        <f t="shared" si="12"/>
        <v>no</v>
      </c>
      <c r="E89" s="7">
        <f t="shared" si="15"/>
        <v>4</v>
      </c>
      <c r="F89" s="7">
        <f t="shared" si="16"/>
        <v>2</v>
      </c>
      <c r="G89" s="7">
        <f t="shared" si="13"/>
        <v>2</v>
      </c>
      <c r="H89" s="2"/>
      <c r="I89" s="11" t="str">
        <f t="shared" si="17"/>
        <v/>
      </c>
      <c r="J89" s="4" t="str">
        <f t="shared" si="18"/>
        <v/>
      </c>
      <c r="K89" s="5" t="str">
        <f>IF(AND(B89&lt;6,F89&lt;3),"am",IF(B89&lt;6,"pm",""))</f>
        <v>am</v>
      </c>
      <c r="L89" s="17"/>
      <c r="M89" s="18"/>
      <c r="N89" s="58" t="str">
        <f t="shared" si="19"/>
        <v/>
      </c>
    </row>
    <row r="90" spans="1:14" ht="12.95">
      <c r="A90" s="10">
        <f t="shared" si="14"/>
        <v>43551</v>
      </c>
      <c r="B90" s="7">
        <f t="shared" si="10"/>
        <v>3</v>
      </c>
      <c r="C90" s="7" t="str">
        <f t="shared" si="11"/>
        <v>Wednesday</v>
      </c>
      <c r="D90" s="7" t="str">
        <f t="shared" si="12"/>
        <v>no</v>
      </c>
      <c r="E90" s="7">
        <f t="shared" si="15"/>
        <v>4</v>
      </c>
      <c r="F90" s="7">
        <f t="shared" si="16"/>
        <v>3</v>
      </c>
      <c r="G90" s="7">
        <f t="shared" si="13"/>
        <v>3</v>
      </c>
      <c r="H90" s="2"/>
      <c r="I90" s="11" t="str">
        <f t="shared" si="17"/>
        <v/>
      </c>
      <c r="J90" s="4" t="str">
        <f t="shared" si="18"/>
        <v/>
      </c>
      <c r="K90" s="5"/>
      <c r="L90" s="17"/>
      <c r="M90" s="18"/>
      <c r="N90" s="58" t="str">
        <f t="shared" si="19"/>
        <v/>
      </c>
    </row>
    <row r="91" spans="1:14" ht="12.95">
      <c r="A91" s="10">
        <f t="shared" si="14"/>
        <v>43551</v>
      </c>
      <c r="B91" s="7">
        <f t="shared" si="10"/>
        <v>3</v>
      </c>
      <c r="C91" s="7" t="str">
        <f t="shared" si="11"/>
        <v>Wednesday</v>
      </c>
      <c r="D91" s="7" t="str">
        <f t="shared" si="12"/>
        <v>no</v>
      </c>
      <c r="E91" s="7">
        <f t="shared" si="15"/>
        <v>4</v>
      </c>
      <c r="F91" s="7">
        <f t="shared" si="16"/>
        <v>4</v>
      </c>
      <c r="G91" s="7">
        <f t="shared" si="13"/>
        <v>4</v>
      </c>
      <c r="H91" s="2"/>
      <c r="I91" s="11" t="str">
        <f t="shared" si="17"/>
        <v/>
      </c>
      <c r="J91" s="4" t="str">
        <f t="shared" si="18"/>
        <v/>
      </c>
      <c r="K91" s="5" t="str">
        <f>IF(AND(B91&lt;6,F91&lt;3),"am",IF(B91&lt;6,"pm",""))</f>
        <v>pm</v>
      </c>
      <c r="L91" s="17"/>
      <c r="M91" s="18"/>
      <c r="N91" s="58" t="str">
        <f t="shared" si="19"/>
        <v/>
      </c>
    </row>
    <row r="92" spans="1:14" ht="12.95">
      <c r="A92" s="10">
        <f t="shared" si="14"/>
        <v>43552</v>
      </c>
      <c r="B92" s="7">
        <f t="shared" si="10"/>
        <v>4</v>
      </c>
      <c r="C92" s="7" t="str">
        <f t="shared" si="11"/>
        <v>Thursday</v>
      </c>
      <c r="D92" s="7" t="str">
        <f t="shared" si="12"/>
        <v>no</v>
      </c>
      <c r="E92" s="7">
        <f t="shared" si="15"/>
        <v>4</v>
      </c>
      <c r="F92" s="7">
        <f t="shared" si="16"/>
        <v>1</v>
      </c>
      <c r="G92" s="7">
        <f t="shared" si="13"/>
        <v>1</v>
      </c>
      <c r="H92" s="2"/>
      <c r="I92" s="11">
        <f t="shared" si="17"/>
        <v>43552</v>
      </c>
      <c r="J92" s="4" t="str">
        <f t="shared" si="18"/>
        <v>Thursday</v>
      </c>
      <c r="K92" s="5"/>
      <c r="L92" s="17"/>
      <c r="M92" s="18"/>
      <c r="N92" s="58" t="str">
        <f t="shared" si="19"/>
        <v/>
      </c>
    </row>
    <row r="93" spans="1:14" ht="12.95">
      <c r="A93" s="10">
        <f t="shared" si="14"/>
        <v>43552</v>
      </c>
      <c r="B93" s="7">
        <f t="shared" si="10"/>
        <v>4</v>
      </c>
      <c r="C93" s="7" t="str">
        <f t="shared" si="11"/>
        <v>Thursday</v>
      </c>
      <c r="D93" s="7" t="str">
        <f t="shared" si="12"/>
        <v>no</v>
      </c>
      <c r="E93" s="7">
        <f t="shared" si="15"/>
        <v>4</v>
      </c>
      <c r="F93" s="7">
        <f t="shared" si="16"/>
        <v>2</v>
      </c>
      <c r="G93" s="7">
        <f t="shared" si="13"/>
        <v>2</v>
      </c>
      <c r="H93" s="2"/>
      <c r="I93" s="11" t="str">
        <f t="shared" si="17"/>
        <v/>
      </c>
      <c r="J93" s="4" t="str">
        <f t="shared" si="18"/>
        <v/>
      </c>
      <c r="K93" s="5" t="str">
        <f>IF(AND(B93&lt;6,F93&lt;3),"am",IF(B93&lt;6,"pm",""))</f>
        <v>am</v>
      </c>
      <c r="L93" s="17"/>
      <c r="M93" s="18"/>
      <c r="N93" s="58" t="str">
        <f t="shared" si="19"/>
        <v/>
      </c>
    </row>
    <row r="94" spans="1:14" ht="12.95">
      <c r="A94" s="10">
        <f t="shared" si="14"/>
        <v>43552</v>
      </c>
      <c r="B94" s="7">
        <f t="shared" si="10"/>
        <v>4</v>
      </c>
      <c r="C94" s="7" t="str">
        <f t="shared" si="11"/>
        <v>Thursday</v>
      </c>
      <c r="D94" s="7" t="str">
        <f t="shared" si="12"/>
        <v>no</v>
      </c>
      <c r="E94" s="7">
        <f t="shared" si="15"/>
        <v>4</v>
      </c>
      <c r="F94" s="7">
        <f t="shared" si="16"/>
        <v>3</v>
      </c>
      <c r="G94" s="7">
        <f t="shared" si="13"/>
        <v>3</v>
      </c>
      <c r="H94" s="2"/>
      <c r="I94" s="11" t="str">
        <f t="shared" si="17"/>
        <v/>
      </c>
      <c r="J94" s="4" t="str">
        <f t="shared" si="18"/>
        <v/>
      </c>
      <c r="K94" s="5"/>
      <c r="L94" s="17"/>
      <c r="M94" s="18"/>
      <c r="N94" s="58" t="str">
        <f t="shared" si="19"/>
        <v/>
      </c>
    </row>
    <row r="95" spans="1:14" ht="12.95">
      <c r="A95" s="10">
        <f t="shared" si="14"/>
        <v>43552</v>
      </c>
      <c r="B95" s="7">
        <f t="shared" si="10"/>
        <v>4</v>
      </c>
      <c r="C95" s="7" t="str">
        <f t="shared" si="11"/>
        <v>Thursday</v>
      </c>
      <c r="D95" s="7" t="str">
        <f t="shared" si="12"/>
        <v>no</v>
      </c>
      <c r="E95" s="7">
        <f t="shared" si="15"/>
        <v>4</v>
      </c>
      <c r="F95" s="7">
        <f t="shared" si="16"/>
        <v>4</v>
      </c>
      <c r="G95" s="7">
        <f t="shared" si="13"/>
        <v>4</v>
      </c>
      <c r="H95" s="2"/>
      <c r="I95" s="11" t="str">
        <f t="shared" si="17"/>
        <v/>
      </c>
      <c r="J95" s="4" t="str">
        <f t="shared" si="18"/>
        <v/>
      </c>
      <c r="K95" s="5" t="str">
        <f>IF(AND(B95&lt;6,F95&lt;3),"am",IF(B95&lt;6,"pm",""))</f>
        <v>pm</v>
      </c>
      <c r="L95" s="17"/>
      <c r="M95" s="18"/>
      <c r="N95" s="58" t="str">
        <f t="shared" si="19"/>
        <v/>
      </c>
    </row>
    <row r="96" spans="1:14" ht="12.95">
      <c r="A96" s="10">
        <f t="shared" si="14"/>
        <v>43553</v>
      </c>
      <c r="B96" s="7">
        <f t="shared" si="10"/>
        <v>5</v>
      </c>
      <c r="C96" s="7" t="str">
        <f t="shared" si="11"/>
        <v>Friday</v>
      </c>
      <c r="D96" s="7" t="str">
        <f t="shared" si="12"/>
        <v>no</v>
      </c>
      <c r="E96" s="7">
        <f t="shared" si="15"/>
        <v>4</v>
      </c>
      <c r="F96" s="7">
        <f t="shared" si="16"/>
        <v>1</v>
      </c>
      <c r="G96" s="7">
        <f t="shared" si="13"/>
        <v>1</v>
      </c>
      <c r="H96" s="2"/>
      <c r="I96" s="11">
        <f t="shared" si="17"/>
        <v>43553</v>
      </c>
      <c r="J96" s="4" t="str">
        <f t="shared" si="18"/>
        <v>Friday</v>
      </c>
      <c r="K96" s="5" t="str">
        <f>IF(AND(B96&lt;6,F96&lt;3),"am",IF(B96&lt;6,"pm",""))</f>
        <v>am</v>
      </c>
      <c r="L96" s="17"/>
      <c r="M96" s="18"/>
      <c r="N96" s="58" t="str">
        <f t="shared" si="19"/>
        <v/>
      </c>
    </row>
    <row r="97" spans="1:14" ht="12.95">
      <c r="A97" s="10">
        <f t="shared" si="14"/>
        <v>43553</v>
      </c>
      <c r="B97" s="7">
        <f t="shared" si="10"/>
        <v>5</v>
      </c>
      <c r="C97" s="7" t="str">
        <f t="shared" si="11"/>
        <v>Friday</v>
      </c>
      <c r="D97" s="7" t="str">
        <f t="shared" si="12"/>
        <v>no</v>
      </c>
      <c r="E97" s="7">
        <f t="shared" si="15"/>
        <v>4</v>
      </c>
      <c r="F97" s="7">
        <f t="shared" si="16"/>
        <v>2</v>
      </c>
      <c r="G97" s="7">
        <f t="shared" si="13"/>
        <v>2</v>
      </c>
      <c r="H97" s="2"/>
      <c r="I97" s="11" t="str">
        <f t="shared" si="17"/>
        <v/>
      </c>
      <c r="J97" s="4" t="str">
        <f t="shared" si="18"/>
        <v/>
      </c>
      <c r="K97" s="5"/>
      <c r="L97" s="17"/>
      <c r="M97" s="18"/>
      <c r="N97" s="58" t="str">
        <f t="shared" si="19"/>
        <v/>
      </c>
    </row>
    <row r="98" spans="1:14" ht="12.95">
      <c r="A98" s="10">
        <f t="shared" si="14"/>
        <v>43553</v>
      </c>
      <c r="B98" s="7">
        <f t="shared" si="10"/>
        <v>5</v>
      </c>
      <c r="C98" s="7" t="str">
        <f t="shared" si="11"/>
        <v>Friday</v>
      </c>
      <c r="D98" s="7" t="str">
        <f t="shared" si="12"/>
        <v>no</v>
      </c>
      <c r="E98" s="7">
        <f t="shared" si="15"/>
        <v>4</v>
      </c>
      <c r="F98" s="7">
        <f t="shared" si="16"/>
        <v>3</v>
      </c>
      <c r="G98" s="7">
        <f t="shared" si="13"/>
        <v>3</v>
      </c>
      <c r="H98" s="2"/>
      <c r="I98" s="11" t="str">
        <f t="shared" si="17"/>
        <v/>
      </c>
      <c r="J98" s="4" t="str">
        <f t="shared" si="18"/>
        <v/>
      </c>
      <c r="K98" s="5" t="str">
        <f>IF(AND(B98&lt;6,F98&lt;3),"am",IF(B98&lt;6,"pm",""))</f>
        <v>pm</v>
      </c>
      <c r="L98" s="17"/>
      <c r="M98" s="18"/>
      <c r="N98" s="58" t="str">
        <f t="shared" si="19"/>
        <v/>
      </c>
    </row>
    <row r="99" spans="1:14" ht="12.95">
      <c r="A99" s="10">
        <f t="shared" si="14"/>
        <v>43553</v>
      </c>
      <c r="B99" s="7">
        <f t="shared" si="10"/>
        <v>5</v>
      </c>
      <c r="C99" s="7" t="str">
        <f t="shared" si="11"/>
        <v>Friday</v>
      </c>
      <c r="D99" s="7" t="str">
        <f t="shared" si="12"/>
        <v>no</v>
      </c>
      <c r="E99" s="7">
        <f t="shared" si="15"/>
        <v>4</v>
      </c>
      <c r="F99" s="7">
        <f t="shared" si="16"/>
        <v>4</v>
      </c>
      <c r="G99" s="7">
        <f t="shared" si="13"/>
        <v>4</v>
      </c>
      <c r="H99" s="2"/>
      <c r="I99" s="11" t="str">
        <f t="shared" si="17"/>
        <v/>
      </c>
      <c r="J99" s="4" t="str">
        <f t="shared" si="18"/>
        <v/>
      </c>
      <c r="K99" s="5"/>
      <c r="L99" s="17"/>
      <c r="M99" s="18"/>
      <c r="N99" s="58" t="str">
        <f t="shared" si="19"/>
        <v/>
      </c>
    </row>
    <row r="100" spans="1:14" ht="12.95">
      <c r="A100" s="10">
        <f>IF(F99&lt;E99,A99,A99+1)</f>
        <v>43554</v>
      </c>
      <c r="B100" s="7">
        <f t="shared" si="10"/>
        <v>6</v>
      </c>
      <c r="C100" s="7" t="str">
        <f t="shared" si="11"/>
        <v>Saturday</v>
      </c>
      <c r="D100" s="7" t="str">
        <f t="shared" si="12"/>
        <v>no</v>
      </c>
      <c r="E100" s="7">
        <f t="shared" si="15"/>
        <v>1</v>
      </c>
      <c r="F100" s="7">
        <f t="shared" si="16"/>
        <v>1</v>
      </c>
      <c r="G100" s="7">
        <f t="shared" si="13"/>
        <v>4</v>
      </c>
      <c r="H100" s="2"/>
      <c r="I100" s="11">
        <f t="shared" si="17"/>
        <v>43554</v>
      </c>
      <c r="J100" s="4" t="str">
        <f t="shared" si="18"/>
        <v>Saturday</v>
      </c>
      <c r="K100" s="5" t="str">
        <f>IF(AND(B100&lt;6,F100&lt;3),"am",IF(B100&lt;6,"pm",""))</f>
        <v/>
      </c>
      <c r="L100" s="17"/>
      <c r="M100" s="18"/>
      <c r="N100" s="58" t="str">
        <f t="shared" si="19"/>
        <v/>
      </c>
    </row>
    <row r="101" spans="1:14" ht="12.95">
      <c r="A101" s="10">
        <f>IF(F100&lt;E100,A100,A100+1)</f>
        <v>43555</v>
      </c>
      <c r="B101" s="7">
        <f t="shared" si="10"/>
        <v>7</v>
      </c>
      <c r="C101" s="7" t="str">
        <f t="shared" si="11"/>
        <v>Sunday</v>
      </c>
      <c r="D101" s="7" t="str">
        <f t="shared" si="12"/>
        <v>no</v>
      </c>
      <c r="E101" s="7">
        <f t="shared" si="15"/>
        <v>2</v>
      </c>
      <c r="F101" s="7">
        <f t="shared" si="16"/>
        <v>1</v>
      </c>
      <c r="G101" s="7">
        <f t="shared" si="13"/>
        <v>4</v>
      </c>
      <c r="H101" s="2"/>
      <c r="I101" s="11">
        <f t="shared" si="17"/>
        <v>43555</v>
      </c>
      <c r="J101" s="4" t="str">
        <f t="shared" si="18"/>
        <v>Sunday</v>
      </c>
      <c r="K101" s="5"/>
      <c r="L101" s="17"/>
      <c r="M101" s="18"/>
      <c r="N101" s="58" t="str">
        <f t="shared" si="19"/>
        <v/>
      </c>
    </row>
    <row r="102" spans="1:14" ht="12.95">
      <c r="A102" s="10">
        <f>IF(F101&lt;E101,A101,A101+1)</f>
        <v>43555</v>
      </c>
      <c r="B102" s="7">
        <f>WEEKDAY(A102,2)</f>
        <v>7</v>
      </c>
      <c r="C102" s="7" t="str">
        <f>CHOOSE(B102,"Monday","Tuesday","Wednesday","Thursday","Friday","Saturday","Sunday")</f>
        <v>Sunday</v>
      </c>
      <c r="D102" s="7" t="str">
        <f>IF(AND(B101=7,B102=7),"yes","no")</f>
        <v>yes</v>
      </c>
      <c r="E102" s="7">
        <f>IF(B102&lt;6,4,IF(B102=6,1,2))</f>
        <v>2</v>
      </c>
      <c r="F102" s="7">
        <f>IF(F101&lt;E101,F101+1,1)</f>
        <v>2</v>
      </c>
      <c r="G102" s="7" t="str">
        <f>IF(D102="yes","",IF(B102&lt;6,F102,IF(OR(B102=6,B102=7),4,"error")))</f>
        <v/>
      </c>
      <c r="I102" s="94" t="str">
        <f>IF(F102=1,A102,"")</f>
        <v/>
      </c>
      <c r="J102" s="98" t="str">
        <f>IF(F102=1,C102,"")</f>
        <v/>
      </c>
      <c r="K102" s="101" t="str">
        <f>IF(AND(B102&lt;6,F102&lt;3),"am",IF(B102&lt;6,"pm",""))</f>
        <v/>
      </c>
      <c r="L102" s="17"/>
      <c r="M102" s="103"/>
      <c r="N102" s="58" t="str">
        <f t="shared" si="19"/>
        <v/>
      </c>
    </row>
    <row r="103" spans="1:14" ht="12.95">
      <c r="A103" s="10">
        <f>IF(F102&lt;E102,A102,A102+1)</f>
        <v>43556</v>
      </c>
      <c r="B103" s="7">
        <f>WEEKDAY(A103,2)</f>
        <v>1</v>
      </c>
      <c r="C103" s="7" t="str">
        <f>CHOOSE(B103,"Monday","Tuesday","Wednesday","Thursday","Friday","Saturday","Sunday")</f>
        <v>Monday</v>
      </c>
      <c r="D103" s="7" t="str">
        <f>IF(AND(B102=7,B103=7),"yes","no")</f>
        <v>no</v>
      </c>
      <c r="E103" s="7">
        <f>IF(B103&lt;6,4,IF(B103=6,1,2))</f>
        <v>4</v>
      </c>
      <c r="F103" s="7">
        <f>IF(F102&lt;E102,F102+1,1)</f>
        <v>1</v>
      </c>
      <c r="G103" s="7">
        <f>IF(D103="yes","",IF(B103&lt;6,F103,IF(OR(B103=6,B103=7),4,"error")))</f>
        <v>1</v>
      </c>
      <c r="I103" s="94">
        <f>IF(F103=1,A103,"")</f>
        <v>43556</v>
      </c>
      <c r="J103" s="98" t="str">
        <f>IF(F103=1,C103,"")</f>
        <v>Monday</v>
      </c>
      <c r="K103" s="101"/>
      <c r="L103" s="104"/>
      <c r="M103" s="103"/>
      <c r="N103" s="58" t="str">
        <f t="shared" si="19"/>
        <v/>
      </c>
    </row>
    <row r="104" spans="1:14" ht="12.95">
      <c r="A104" s="10">
        <f>IF(F103&lt;E103,A103,A103+1)</f>
        <v>43556</v>
      </c>
      <c r="B104" s="7">
        <f>WEEKDAY(A104,2)</f>
        <v>1</v>
      </c>
      <c r="C104" s="7" t="str">
        <f>CHOOSE(B104,"Monday","Tuesday","Wednesday","Thursday","Friday","Saturday","Sunday")</f>
        <v>Monday</v>
      </c>
      <c r="D104" s="7" t="str">
        <f>IF(AND(B103=7,B104=7),"yes","no")</f>
        <v>no</v>
      </c>
      <c r="E104" s="7">
        <f>IF(B104&lt;6,4,IF(B104=6,1,2))</f>
        <v>4</v>
      </c>
      <c r="F104" s="7">
        <f>IF(F103&lt;E103,F103+1,1)</f>
        <v>2</v>
      </c>
      <c r="G104" s="7">
        <f>IF(D104="yes","",IF(B104&lt;6,F104,IF(OR(B104=6,B104=7),4,"error")))</f>
        <v>2</v>
      </c>
      <c r="I104" s="94" t="str">
        <f>IF(F104=1,A104,"")</f>
        <v/>
      </c>
      <c r="J104" s="98" t="str">
        <f>IF(F104=1,C104,"")</f>
        <v/>
      </c>
      <c r="K104" s="101" t="str">
        <f>IF(AND(B104&lt;6,F104&lt;3),"am",IF(B104&lt;6,"pm",""))</f>
        <v>am</v>
      </c>
      <c r="L104" s="17"/>
      <c r="M104" s="103"/>
      <c r="N104" s="58"/>
    </row>
  </sheetData>
  <mergeCells count="3">
    <mergeCell ref="I1:K1"/>
    <mergeCell ref="I2:J2"/>
    <mergeCell ref="K2:L2"/>
  </mergeCells>
  <conditionalFormatting sqref="I4:I100 I102 I104">
    <cfRule type="expression" dxfId="227" priority="16" stopIfTrue="1">
      <formula>$G4=1</formula>
    </cfRule>
    <cfRule type="expression" dxfId="226" priority="17" stopIfTrue="1">
      <formula>OR($G4=2,$G4=3)</formula>
    </cfRule>
    <cfRule type="expression" dxfId="225" priority="18" stopIfTrue="1">
      <formula>$G4=4</formula>
    </cfRule>
  </conditionalFormatting>
  <conditionalFormatting sqref="J4:J100 J102 J104">
    <cfRule type="expression" dxfId="224" priority="19" stopIfTrue="1">
      <formula>$G4=1</formula>
    </cfRule>
    <cfRule type="expression" dxfId="223" priority="20" stopIfTrue="1">
      <formula>OR($G4=2,$G4=3)</formula>
    </cfRule>
    <cfRule type="expression" dxfId="222" priority="21" stopIfTrue="1">
      <formula>$G4=4</formula>
    </cfRule>
  </conditionalFormatting>
  <conditionalFormatting sqref="K102 K104 K4:K100">
    <cfRule type="expression" dxfId="221" priority="22" stopIfTrue="1">
      <formula>$G4=1</formula>
    </cfRule>
    <cfRule type="expression" dxfId="220" priority="23" stopIfTrue="1">
      <formula>OR($G4=2,$G4=3)</formula>
    </cfRule>
    <cfRule type="expression" dxfId="219" priority="24" stopIfTrue="1">
      <formula>$G4=4</formula>
    </cfRule>
  </conditionalFormatting>
  <conditionalFormatting sqref="L4:L100 L102 L104">
    <cfRule type="expression" dxfId="218" priority="25" stopIfTrue="1">
      <formula>$G4=1</formula>
    </cfRule>
    <cfRule type="expression" dxfId="217" priority="26" stopIfTrue="1">
      <formula>OR($G4=2,$G4=3)</formula>
    </cfRule>
    <cfRule type="expression" dxfId="216" priority="27" stopIfTrue="1">
      <formula>$G4=4</formula>
    </cfRule>
  </conditionalFormatting>
  <conditionalFormatting sqref="M4:M100 M104">
    <cfRule type="expression" dxfId="215" priority="28" stopIfTrue="1">
      <formula>$G4=1</formula>
    </cfRule>
    <cfRule type="expression" dxfId="214" priority="29" stopIfTrue="1">
      <formula>OR($G4=2,$G4=3)</formula>
    </cfRule>
    <cfRule type="expression" dxfId="213" priority="30" stopIfTrue="1">
      <formula>$G4=4</formula>
    </cfRule>
  </conditionalFormatting>
  <conditionalFormatting sqref="I101 I103">
    <cfRule type="expression" dxfId="212" priority="1" stopIfTrue="1">
      <formula>$G101=1</formula>
    </cfRule>
    <cfRule type="expression" dxfId="211" priority="2" stopIfTrue="1">
      <formula>OR($G101=2,$G101=3)</formula>
    </cfRule>
    <cfRule type="expression" dxfId="210" priority="3" stopIfTrue="1">
      <formula>$G101=4</formula>
    </cfRule>
  </conditionalFormatting>
  <conditionalFormatting sqref="J101 J103">
    <cfRule type="expression" dxfId="209" priority="4" stopIfTrue="1">
      <formula>$G101=1</formula>
    </cfRule>
    <cfRule type="expression" dxfId="208" priority="5" stopIfTrue="1">
      <formula>OR($G101=2,$G101=3)</formula>
    </cfRule>
    <cfRule type="expression" dxfId="207" priority="6" stopIfTrue="1">
      <formula>$G101=4</formula>
    </cfRule>
  </conditionalFormatting>
  <conditionalFormatting sqref="K101 K103">
    <cfRule type="expression" dxfId="206" priority="7" stopIfTrue="1">
      <formula>$G101=1</formula>
    </cfRule>
    <cfRule type="expression" dxfId="205" priority="8" stopIfTrue="1">
      <formula>OR($G101=2,$G101=3)</formula>
    </cfRule>
    <cfRule type="expression" dxfId="204" priority="9" stopIfTrue="1">
      <formula>$G101=4</formula>
    </cfRule>
  </conditionalFormatting>
  <conditionalFormatting sqref="L101 L103">
    <cfRule type="expression" dxfId="203" priority="10" stopIfTrue="1">
      <formula>$G101=1</formula>
    </cfRule>
    <cfRule type="expression" dxfId="202" priority="11" stopIfTrue="1">
      <formula>OR($G101=2,$G101=3)</formula>
    </cfRule>
    <cfRule type="expression" dxfId="201" priority="12" stopIfTrue="1">
      <formula>$G101=4</formula>
    </cfRule>
  </conditionalFormatting>
  <conditionalFormatting sqref="M101:M103">
    <cfRule type="expression" dxfId="200" priority="13" stopIfTrue="1">
      <formula>$G101=1</formula>
    </cfRule>
    <cfRule type="expression" dxfId="199" priority="14" stopIfTrue="1">
      <formula>OR($G101=2,$G101=3)</formula>
    </cfRule>
    <cfRule type="expression" dxfId="198" priority="15" stopIfTrue="1">
      <formula>$G101=4</formula>
    </cfRule>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104"/>
  <sheetViews>
    <sheetView workbookViewId="0">
      <selection activeCell="A5" sqref="A5"/>
    </sheetView>
  </sheetViews>
  <sheetFormatPr defaultRowHeight="12.6"/>
  <cols>
    <col min="1" max="7" width="9.140625" customWidth="1"/>
    <col min="10" max="10" width="14.85546875" customWidth="1"/>
    <col min="12" max="12" width="41.85546875" customWidth="1"/>
    <col min="13" max="13" width="35.42578125" customWidth="1"/>
    <col min="14" max="14" width="50.42578125" bestFit="1" customWidth="1"/>
  </cols>
  <sheetData>
    <row r="1" spans="1:14" ht="63" customHeight="1">
      <c r="A1" s="9"/>
      <c r="B1" s="8"/>
      <c r="C1" s="8"/>
      <c r="D1" s="8"/>
      <c r="E1" s="8"/>
      <c r="F1" s="8"/>
      <c r="G1" s="8"/>
      <c r="H1" s="2"/>
      <c r="I1" s="226">
        <v>43556</v>
      </c>
      <c r="J1" s="227"/>
      <c r="K1" s="227"/>
      <c r="L1" s="20"/>
      <c r="M1" s="18"/>
      <c r="N1" s="58"/>
    </row>
    <row r="2" spans="1:14" ht="41.25" customHeight="1">
      <c r="A2" s="9" t="s">
        <v>223</v>
      </c>
      <c r="B2" s="8" t="s">
        <v>268</v>
      </c>
      <c r="C2" s="8" t="s">
        <v>269</v>
      </c>
      <c r="D2" s="8" t="s">
        <v>270</v>
      </c>
      <c r="E2" s="8" t="s">
        <v>271</v>
      </c>
      <c r="F2" s="8" t="s">
        <v>272</v>
      </c>
      <c r="G2" s="8" t="s">
        <v>273</v>
      </c>
      <c r="H2" s="2"/>
      <c r="I2" s="228" t="s">
        <v>223</v>
      </c>
      <c r="J2" s="229"/>
      <c r="K2" s="230" t="s">
        <v>225</v>
      </c>
      <c r="L2" s="231"/>
      <c r="M2" s="120" t="s">
        <v>274</v>
      </c>
      <c r="N2" s="58"/>
    </row>
    <row r="3" spans="1:14" ht="12.95">
      <c r="A3" s="10"/>
      <c r="B3" s="7"/>
      <c r="C3" s="7"/>
      <c r="D3" s="7"/>
      <c r="E3" s="7"/>
      <c r="F3" s="7"/>
      <c r="G3" s="7"/>
      <c r="H3" s="2"/>
      <c r="I3" s="12"/>
      <c r="J3" s="13"/>
      <c r="K3" s="14"/>
      <c r="L3" s="16"/>
      <c r="M3" s="19"/>
      <c r="N3" s="58"/>
    </row>
    <row r="4" spans="1:14" ht="12.95">
      <c r="A4" s="10">
        <f>I1</f>
        <v>43556</v>
      </c>
      <c r="B4" s="7">
        <f t="shared" ref="B4:B67" si="0">WEEKDAY(A4,2)</f>
        <v>1</v>
      </c>
      <c r="C4" s="7" t="str">
        <f t="shared" ref="C4:C67" si="1">CHOOSE(B4,"Monday","Tuesday","Wednesday","Thursday","Friday","Saturday","Sunday")</f>
        <v>Monday</v>
      </c>
      <c r="D4" s="7" t="str">
        <f t="shared" ref="D4:D67" si="2">IF(AND(B3=7,B4=7),"yes","no")</f>
        <v>no</v>
      </c>
      <c r="E4" s="7">
        <v>4</v>
      </c>
      <c r="F4" s="7">
        <v>1</v>
      </c>
      <c r="G4" s="7">
        <f t="shared" ref="G4:G67" si="3">IF(D4="yes","",IF(B4&lt;6,F4,IF(OR(B4=6,B4=7),4,"error")))</f>
        <v>1</v>
      </c>
      <c r="H4" s="2"/>
      <c r="I4" s="11">
        <v>42401</v>
      </c>
      <c r="J4" s="4" t="str">
        <f t="shared" ref="J4:J68" si="4">IF(F4=1,C4,"")</f>
        <v>Monday</v>
      </c>
      <c r="K4" s="5" t="str">
        <f>IF(AND(B4&lt;6,F4&lt;3),"am",IF(B4&lt;6,"pm",""))</f>
        <v>am</v>
      </c>
      <c r="L4" s="17"/>
      <c r="M4" s="18"/>
      <c r="N4" s="58" t="str">
        <f t="shared" ref="N4:N24" si="5">IF(M4="","",VLOOKUP(M4,comps,4,FALSE))</f>
        <v/>
      </c>
    </row>
    <row r="5" spans="1:14" ht="12.95">
      <c r="A5" s="10">
        <f t="shared" ref="A5:A68" si="6">IF(F4&lt;E4,A4,A4+1)</f>
        <v>43556</v>
      </c>
      <c r="B5" s="7">
        <f t="shared" si="0"/>
        <v>1</v>
      </c>
      <c r="C5" s="7" t="str">
        <f t="shared" si="1"/>
        <v>Monday</v>
      </c>
      <c r="D5" s="7" t="str">
        <f t="shared" si="2"/>
        <v>no</v>
      </c>
      <c r="E5" s="7">
        <f t="shared" ref="E5:E68" si="7">IF(B5&lt;6,4,IF(B5=6,1,2))</f>
        <v>4</v>
      </c>
      <c r="F5" s="7">
        <f t="shared" ref="F5:F68" si="8">IF(F4&lt;E4,F4+1,1)</f>
        <v>2</v>
      </c>
      <c r="G5" s="7">
        <f t="shared" si="3"/>
        <v>2</v>
      </c>
      <c r="H5" s="2"/>
      <c r="I5" s="11" t="str">
        <f t="shared" ref="I5:I68" si="9">IF(F5=1,A5,"")</f>
        <v/>
      </c>
      <c r="J5" s="4" t="str">
        <f t="shared" si="4"/>
        <v/>
      </c>
      <c r="K5" s="5"/>
      <c r="L5" s="17"/>
      <c r="M5" s="18"/>
      <c r="N5" s="58" t="str">
        <f t="shared" si="5"/>
        <v/>
      </c>
    </row>
    <row r="6" spans="1:14" ht="12.95">
      <c r="A6" s="10">
        <f t="shared" si="6"/>
        <v>43556</v>
      </c>
      <c r="B6" s="7">
        <f t="shared" si="0"/>
        <v>1</v>
      </c>
      <c r="C6" s="7" t="str">
        <f t="shared" si="1"/>
        <v>Monday</v>
      </c>
      <c r="D6" s="7" t="str">
        <f t="shared" si="2"/>
        <v>no</v>
      </c>
      <c r="E6" s="7">
        <f t="shared" si="7"/>
        <v>4</v>
      </c>
      <c r="F6" s="7">
        <f t="shared" si="8"/>
        <v>3</v>
      </c>
      <c r="G6" s="7">
        <f t="shared" si="3"/>
        <v>3</v>
      </c>
      <c r="H6" s="2"/>
      <c r="I6" s="11" t="str">
        <f t="shared" si="9"/>
        <v/>
      </c>
      <c r="J6" s="4" t="str">
        <f t="shared" si="4"/>
        <v/>
      </c>
      <c r="K6" s="5" t="str">
        <f>IF(AND(B6&lt;6,F6&lt;3),"am",IF(B6&lt;6,"pm",""))</f>
        <v>pm</v>
      </c>
      <c r="L6" s="17"/>
      <c r="M6" s="18"/>
      <c r="N6" s="58" t="str">
        <f t="shared" si="5"/>
        <v/>
      </c>
    </row>
    <row r="7" spans="1:14" ht="12.95">
      <c r="A7" s="10">
        <f t="shared" si="6"/>
        <v>43556</v>
      </c>
      <c r="B7" s="7">
        <f t="shared" si="0"/>
        <v>1</v>
      </c>
      <c r="C7" s="7" t="str">
        <f t="shared" si="1"/>
        <v>Monday</v>
      </c>
      <c r="D7" s="7" t="str">
        <f t="shared" si="2"/>
        <v>no</v>
      </c>
      <c r="E7" s="7">
        <f t="shared" si="7"/>
        <v>4</v>
      </c>
      <c r="F7" s="7">
        <f t="shared" si="8"/>
        <v>4</v>
      </c>
      <c r="G7" s="7">
        <f t="shared" si="3"/>
        <v>4</v>
      </c>
      <c r="H7" s="2"/>
      <c r="I7" s="11" t="str">
        <f t="shared" si="9"/>
        <v/>
      </c>
      <c r="J7" s="4" t="str">
        <f t="shared" si="4"/>
        <v/>
      </c>
      <c r="K7" s="5"/>
      <c r="L7" s="17"/>
      <c r="M7" s="18"/>
      <c r="N7" s="58" t="str">
        <f t="shared" si="5"/>
        <v/>
      </c>
    </row>
    <row r="8" spans="1:14" ht="12.95">
      <c r="A8" s="10">
        <f t="shared" si="6"/>
        <v>43557</v>
      </c>
      <c r="B8" s="7">
        <f t="shared" si="0"/>
        <v>2</v>
      </c>
      <c r="C8" s="7" t="str">
        <f t="shared" si="1"/>
        <v>Tuesday</v>
      </c>
      <c r="D8" s="7" t="str">
        <f t="shared" si="2"/>
        <v>no</v>
      </c>
      <c r="E8" s="7">
        <f t="shared" si="7"/>
        <v>4</v>
      </c>
      <c r="F8" s="7">
        <f t="shared" si="8"/>
        <v>1</v>
      </c>
      <c r="G8" s="7">
        <f t="shared" si="3"/>
        <v>1</v>
      </c>
      <c r="H8" s="2"/>
      <c r="I8" s="11">
        <f t="shared" si="9"/>
        <v>43557</v>
      </c>
      <c r="J8" s="4" t="str">
        <f t="shared" si="4"/>
        <v>Tuesday</v>
      </c>
      <c r="K8" s="5" t="str">
        <f>IF(AND(B8&lt;6,F8&lt;3),"am",IF(B8&lt;6,"pm",""))</f>
        <v>am</v>
      </c>
      <c r="L8" s="117"/>
      <c r="M8" s="18"/>
      <c r="N8" s="58" t="str">
        <f t="shared" si="5"/>
        <v/>
      </c>
    </row>
    <row r="9" spans="1:14" ht="12.95">
      <c r="A9" s="10">
        <f t="shared" si="6"/>
        <v>43557</v>
      </c>
      <c r="B9" s="7">
        <f t="shared" si="0"/>
        <v>2</v>
      </c>
      <c r="C9" s="7" t="str">
        <f t="shared" si="1"/>
        <v>Tuesday</v>
      </c>
      <c r="D9" s="7" t="str">
        <f t="shared" si="2"/>
        <v>no</v>
      </c>
      <c r="E9" s="7">
        <f t="shared" si="7"/>
        <v>4</v>
      </c>
      <c r="F9" s="7">
        <f t="shared" si="8"/>
        <v>2</v>
      </c>
      <c r="G9" s="7">
        <f t="shared" si="3"/>
        <v>2</v>
      </c>
      <c r="H9" s="2"/>
      <c r="I9" s="11" t="str">
        <f t="shared" si="9"/>
        <v/>
      </c>
      <c r="J9" s="4"/>
      <c r="K9" s="5"/>
      <c r="L9" s="17"/>
      <c r="M9" s="18"/>
      <c r="N9" s="58" t="str">
        <f t="shared" si="5"/>
        <v/>
      </c>
    </row>
    <row r="10" spans="1:14" ht="12.95">
      <c r="A10" s="10">
        <f t="shared" si="6"/>
        <v>43557</v>
      </c>
      <c r="B10" s="7">
        <f t="shared" si="0"/>
        <v>2</v>
      </c>
      <c r="C10" s="7" t="str">
        <f t="shared" si="1"/>
        <v>Tuesday</v>
      </c>
      <c r="D10" s="7" t="str">
        <f t="shared" si="2"/>
        <v>no</v>
      </c>
      <c r="E10" s="7">
        <f t="shared" si="7"/>
        <v>4</v>
      </c>
      <c r="F10" s="7">
        <f t="shared" si="8"/>
        <v>3</v>
      </c>
      <c r="G10" s="7">
        <f t="shared" si="3"/>
        <v>3</v>
      </c>
      <c r="H10" s="2"/>
      <c r="I10" s="11" t="str">
        <f t="shared" si="9"/>
        <v/>
      </c>
      <c r="J10" s="4" t="str">
        <f t="shared" si="4"/>
        <v/>
      </c>
      <c r="K10" s="5" t="str">
        <f>IF(AND(B10&lt;6,F10&lt;3),"am",IF(B10&lt;6,"pm",""))</f>
        <v>pm</v>
      </c>
      <c r="L10" s="117"/>
      <c r="M10" s="18"/>
      <c r="N10" s="58" t="str">
        <f t="shared" si="5"/>
        <v/>
      </c>
    </row>
    <row r="11" spans="1:14" ht="12.95">
      <c r="A11" s="10">
        <f t="shared" si="6"/>
        <v>43557</v>
      </c>
      <c r="B11" s="7">
        <f t="shared" si="0"/>
        <v>2</v>
      </c>
      <c r="C11" s="7" t="str">
        <f t="shared" si="1"/>
        <v>Tuesday</v>
      </c>
      <c r="D11" s="7" t="str">
        <f t="shared" si="2"/>
        <v>no</v>
      </c>
      <c r="E11" s="7">
        <f t="shared" si="7"/>
        <v>4</v>
      </c>
      <c r="F11" s="7">
        <f t="shared" si="8"/>
        <v>4</v>
      </c>
      <c r="G11" s="7">
        <f t="shared" si="3"/>
        <v>4</v>
      </c>
      <c r="H11" s="2"/>
      <c r="I11" s="11" t="str">
        <f t="shared" si="9"/>
        <v/>
      </c>
      <c r="J11" s="4" t="str">
        <f t="shared" si="4"/>
        <v/>
      </c>
      <c r="K11" s="5"/>
      <c r="L11" s="117"/>
      <c r="M11" s="18"/>
      <c r="N11" s="58" t="str">
        <f t="shared" si="5"/>
        <v/>
      </c>
    </row>
    <row r="12" spans="1:14" ht="12.95">
      <c r="A12" s="10">
        <f t="shared" si="6"/>
        <v>43558</v>
      </c>
      <c r="B12" s="7">
        <f t="shared" si="0"/>
        <v>3</v>
      </c>
      <c r="C12" s="7" t="str">
        <f t="shared" si="1"/>
        <v>Wednesday</v>
      </c>
      <c r="D12" s="7" t="str">
        <f t="shared" si="2"/>
        <v>no</v>
      </c>
      <c r="E12" s="7">
        <f t="shared" si="7"/>
        <v>4</v>
      </c>
      <c r="F12" s="7">
        <f t="shared" si="8"/>
        <v>1</v>
      </c>
      <c r="G12" s="7">
        <f t="shared" si="3"/>
        <v>1</v>
      </c>
      <c r="H12" s="2"/>
      <c r="I12" s="11">
        <f t="shared" si="9"/>
        <v>43558</v>
      </c>
      <c r="J12" s="4" t="str">
        <f t="shared" si="4"/>
        <v>Wednesday</v>
      </c>
      <c r="K12" s="5" t="str">
        <f>IF(AND(B12&lt;6,F12&lt;3),"am",IF(B12&lt;6,"pm",""))</f>
        <v>am</v>
      </c>
      <c r="L12" s="117"/>
      <c r="M12" s="18"/>
      <c r="N12" s="58" t="str">
        <f t="shared" si="5"/>
        <v/>
      </c>
    </row>
    <row r="13" spans="1:14" ht="12.95">
      <c r="A13" s="10">
        <f t="shared" si="6"/>
        <v>43558</v>
      </c>
      <c r="B13" s="7">
        <f t="shared" si="0"/>
        <v>3</v>
      </c>
      <c r="C13" s="7" t="str">
        <f t="shared" si="1"/>
        <v>Wednesday</v>
      </c>
      <c r="D13" s="7" t="str">
        <f t="shared" si="2"/>
        <v>no</v>
      </c>
      <c r="E13" s="7">
        <f t="shared" si="7"/>
        <v>4</v>
      </c>
      <c r="F13" s="7">
        <f t="shared" si="8"/>
        <v>2</v>
      </c>
      <c r="G13" s="7">
        <f t="shared" si="3"/>
        <v>2</v>
      </c>
      <c r="H13" s="2"/>
      <c r="I13" s="11" t="str">
        <f t="shared" si="9"/>
        <v/>
      </c>
      <c r="J13" s="4" t="str">
        <f t="shared" si="4"/>
        <v/>
      </c>
      <c r="K13" s="5"/>
      <c r="L13" s="17"/>
      <c r="M13" s="18"/>
      <c r="N13" s="58" t="str">
        <f t="shared" si="5"/>
        <v/>
      </c>
    </row>
    <row r="14" spans="1:14" ht="12.95">
      <c r="A14" s="10">
        <f t="shared" si="6"/>
        <v>43558</v>
      </c>
      <c r="B14" s="7">
        <f t="shared" si="0"/>
        <v>3</v>
      </c>
      <c r="C14" s="7" t="str">
        <f t="shared" si="1"/>
        <v>Wednesday</v>
      </c>
      <c r="D14" s="7" t="str">
        <f t="shared" si="2"/>
        <v>no</v>
      </c>
      <c r="E14" s="7">
        <f t="shared" si="7"/>
        <v>4</v>
      </c>
      <c r="F14" s="7">
        <f t="shared" si="8"/>
        <v>3</v>
      </c>
      <c r="G14" s="7">
        <f t="shared" si="3"/>
        <v>3</v>
      </c>
      <c r="H14" s="2"/>
      <c r="I14" s="11" t="str">
        <f t="shared" si="9"/>
        <v/>
      </c>
      <c r="J14" s="4" t="str">
        <f t="shared" si="4"/>
        <v/>
      </c>
      <c r="K14" s="5" t="str">
        <f>IF(AND(B14&lt;6,F14&lt;3),"am",IF(B14&lt;6,"pm",""))</f>
        <v>pm</v>
      </c>
      <c r="L14" s="117"/>
      <c r="M14" s="18"/>
      <c r="N14" s="58" t="str">
        <f t="shared" si="5"/>
        <v/>
      </c>
    </row>
    <row r="15" spans="1:14" ht="12.95">
      <c r="A15" s="10">
        <f t="shared" si="6"/>
        <v>43558</v>
      </c>
      <c r="B15" s="7">
        <f t="shared" si="0"/>
        <v>3</v>
      </c>
      <c r="C15" s="7" t="str">
        <f t="shared" si="1"/>
        <v>Wednesday</v>
      </c>
      <c r="D15" s="7" t="str">
        <f t="shared" si="2"/>
        <v>no</v>
      </c>
      <c r="E15" s="7">
        <f t="shared" si="7"/>
        <v>4</v>
      </c>
      <c r="F15" s="7">
        <f t="shared" si="8"/>
        <v>4</v>
      </c>
      <c r="G15" s="7">
        <f t="shared" si="3"/>
        <v>4</v>
      </c>
      <c r="H15" s="2"/>
      <c r="I15" s="11" t="str">
        <f t="shared" si="9"/>
        <v/>
      </c>
      <c r="J15" s="4" t="str">
        <f t="shared" si="4"/>
        <v/>
      </c>
      <c r="K15" s="5"/>
      <c r="L15" s="117"/>
      <c r="M15" s="18"/>
      <c r="N15" s="58" t="str">
        <f t="shared" si="5"/>
        <v/>
      </c>
    </row>
    <row r="16" spans="1:14" ht="12.95">
      <c r="A16" s="10">
        <f t="shared" si="6"/>
        <v>43559</v>
      </c>
      <c r="B16" s="7">
        <f t="shared" si="0"/>
        <v>4</v>
      </c>
      <c r="C16" s="7" t="str">
        <f t="shared" si="1"/>
        <v>Thursday</v>
      </c>
      <c r="D16" s="7" t="str">
        <f t="shared" si="2"/>
        <v>no</v>
      </c>
      <c r="E16" s="7">
        <f t="shared" si="7"/>
        <v>4</v>
      </c>
      <c r="F16" s="7">
        <f t="shared" si="8"/>
        <v>1</v>
      </c>
      <c r="G16" s="7">
        <f t="shared" si="3"/>
        <v>1</v>
      </c>
      <c r="H16" s="2"/>
      <c r="I16" s="11">
        <f t="shared" si="9"/>
        <v>43559</v>
      </c>
      <c r="J16" s="4" t="str">
        <f t="shared" si="4"/>
        <v>Thursday</v>
      </c>
      <c r="K16" s="5" t="str">
        <f>IF(AND(B16&lt;6,F16&lt;3),"am",IF(B16&lt;6,"pm",""))</f>
        <v>am</v>
      </c>
      <c r="L16" s="205"/>
      <c r="M16" s="18"/>
      <c r="N16" s="58" t="str">
        <f t="shared" si="5"/>
        <v/>
      </c>
    </row>
    <row r="17" spans="1:14" ht="12.95">
      <c r="A17" s="10">
        <f t="shared" si="6"/>
        <v>43559</v>
      </c>
      <c r="B17" s="7">
        <f t="shared" si="0"/>
        <v>4</v>
      </c>
      <c r="C17" s="7" t="str">
        <f t="shared" si="1"/>
        <v>Thursday</v>
      </c>
      <c r="D17" s="7" t="str">
        <f t="shared" si="2"/>
        <v>no</v>
      </c>
      <c r="E17" s="7">
        <f t="shared" si="7"/>
        <v>4</v>
      </c>
      <c r="F17" s="7">
        <f t="shared" si="8"/>
        <v>2</v>
      </c>
      <c r="G17" s="7">
        <f t="shared" si="3"/>
        <v>2</v>
      </c>
      <c r="H17" s="2"/>
      <c r="I17" s="11" t="str">
        <f t="shared" si="9"/>
        <v/>
      </c>
      <c r="J17" s="4" t="str">
        <f t="shared" si="4"/>
        <v/>
      </c>
      <c r="K17" s="5"/>
      <c r="L17" s="17"/>
      <c r="M17" s="18"/>
      <c r="N17" s="58" t="str">
        <f t="shared" si="5"/>
        <v/>
      </c>
    </row>
    <row r="18" spans="1:14" ht="12.95">
      <c r="A18" s="10">
        <f t="shared" si="6"/>
        <v>43559</v>
      </c>
      <c r="B18" s="7">
        <f t="shared" si="0"/>
        <v>4</v>
      </c>
      <c r="C18" s="7" t="str">
        <f t="shared" si="1"/>
        <v>Thursday</v>
      </c>
      <c r="D18" s="7" t="str">
        <f t="shared" si="2"/>
        <v>no</v>
      </c>
      <c r="E18" s="7">
        <f t="shared" si="7"/>
        <v>4</v>
      </c>
      <c r="F18" s="7">
        <f t="shared" si="8"/>
        <v>3</v>
      </c>
      <c r="G18" s="7">
        <f t="shared" si="3"/>
        <v>3</v>
      </c>
      <c r="H18" s="2"/>
      <c r="I18" s="11" t="str">
        <f t="shared" si="9"/>
        <v/>
      </c>
      <c r="J18" s="4" t="str">
        <f t="shared" si="4"/>
        <v/>
      </c>
      <c r="K18" s="5" t="str">
        <f>IF(AND(B18&lt;6,F18&lt;3),"am",IF(B18&lt;6,"pm",""))</f>
        <v>pm</v>
      </c>
      <c r="L18" s="117"/>
      <c r="M18" s="18"/>
      <c r="N18" s="58" t="str">
        <f t="shared" si="5"/>
        <v/>
      </c>
    </row>
    <row r="19" spans="1:14" ht="12.95">
      <c r="A19" s="10">
        <f t="shared" si="6"/>
        <v>43559</v>
      </c>
      <c r="B19" s="7">
        <f t="shared" si="0"/>
        <v>4</v>
      </c>
      <c r="C19" s="7" t="str">
        <f t="shared" si="1"/>
        <v>Thursday</v>
      </c>
      <c r="D19" s="7" t="str">
        <f t="shared" si="2"/>
        <v>no</v>
      </c>
      <c r="E19" s="7">
        <f t="shared" si="7"/>
        <v>4</v>
      </c>
      <c r="F19" s="7">
        <f t="shared" si="8"/>
        <v>4</v>
      </c>
      <c r="G19" s="7">
        <f t="shared" si="3"/>
        <v>4</v>
      </c>
      <c r="H19" s="2"/>
      <c r="I19" s="11" t="str">
        <f t="shared" si="9"/>
        <v/>
      </c>
      <c r="J19" s="4" t="str">
        <f t="shared" si="4"/>
        <v/>
      </c>
      <c r="K19" s="5"/>
      <c r="L19" s="17"/>
      <c r="M19" s="18"/>
      <c r="N19" s="58" t="str">
        <f t="shared" si="5"/>
        <v/>
      </c>
    </row>
    <row r="20" spans="1:14" ht="12.95">
      <c r="A20" s="10">
        <f t="shared" si="6"/>
        <v>43560</v>
      </c>
      <c r="B20" s="7">
        <f t="shared" si="0"/>
        <v>5</v>
      </c>
      <c r="C20" s="7" t="str">
        <f t="shared" si="1"/>
        <v>Friday</v>
      </c>
      <c r="D20" s="7" t="str">
        <f t="shared" si="2"/>
        <v>no</v>
      </c>
      <c r="E20" s="7">
        <f t="shared" si="7"/>
        <v>4</v>
      </c>
      <c r="F20" s="7">
        <f t="shared" si="8"/>
        <v>1</v>
      </c>
      <c r="G20" s="7">
        <f t="shared" si="3"/>
        <v>1</v>
      </c>
      <c r="H20" s="2"/>
      <c r="I20" s="11">
        <f t="shared" si="9"/>
        <v>43560</v>
      </c>
      <c r="J20" s="4" t="str">
        <f t="shared" si="4"/>
        <v>Friday</v>
      </c>
      <c r="K20" s="5" t="str">
        <f>IF(AND(B20&lt;6,F20&lt;3),"am",IF(B20&lt;6,"pm",""))</f>
        <v>am</v>
      </c>
      <c r="L20" s="205"/>
      <c r="M20" s="18"/>
      <c r="N20" s="58" t="str">
        <f t="shared" si="5"/>
        <v/>
      </c>
    </row>
    <row r="21" spans="1:14" ht="12.95">
      <c r="A21" s="10">
        <f t="shared" si="6"/>
        <v>43560</v>
      </c>
      <c r="B21" s="7">
        <f t="shared" si="0"/>
        <v>5</v>
      </c>
      <c r="C21" s="7" t="str">
        <f t="shared" si="1"/>
        <v>Friday</v>
      </c>
      <c r="D21" s="7" t="str">
        <f t="shared" si="2"/>
        <v>no</v>
      </c>
      <c r="E21" s="7">
        <f t="shared" si="7"/>
        <v>4</v>
      </c>
      <c r="F21" s="7">
        <f t="shared" si="8"/>
        <v>2</v>
      </c>
      <c r="G21" s="7">
        <f t="shared" si="3"/>
        <v>2</v>
      </c>
      <c r="H21" s="2"/>
      <c r="I21" s="11" t="str">
        <f t="shared" si="9"/>
        <v/>
      </c>
      <c r="J21" s="4" t="str">
        <f t="shared" si="4"/>
        <v/>
      </c>
      <c r="K21" s="5"/>
      <c r="L21" s="17"/>
      <c r="M21" s="18"/>
      <c r="N21" s="58" t="str">
        <f t="shared" si="5"/>
        <v/>
      </c>
    </row>
    <row r="22" spans="1:14" ht="12.95">
      <c r="A22" s="10">
        <f t="shared" si="6"/>
        <v>43560</v>
      </c>
      <c r="B22" s="7">
        <f t="shared" si="0"/>
        <v>5</v>
      </c>
      <c r="C22" s="7" t="str">
        <f t="shared" si="1"/>
        <v>Friday</v>
      </c>
      <c r="D22" s="7" t="str">
        <f t="shared" si="2"/>
        <v>no</v>
      </c>
      <c r="E22" s="7">
        <f t="shared" si="7"/>
        <v>4</v>
      </c>
      <c r="F22" s="7">
        <f t="shared" si="8"/>
        <v>3</v>
      </c>
      <c r="G22" s="7">
        <f t="shared" si="3"/>
        <v>3</v>
      </c>
      <c r="H22" s="2"/>
      <c r="I22" s="11" t="str">
        <f t="shared" si="9"/>
        <v/>
      </c>
      <c r="J22" s="4" t="str">
        <f t="shared" si="4"/>
        <v/>
      </c>
      <c r="K22" s="5" t="str">
        <f>IF(AND(B22&lt;6,F22&lt;3),"am",IF(B22&lt;6,"pm",""))</f>
        <v>pm</v>
      </c>
      <c r="L22" s="205"/>
      <c r="M22" s="18"/>
      <c r="N22" s="58" t="str">
        <f t="shared" si="5"/>
        <v/>
      </c>
    </row>
    <row r="23" spans="1:14" ht="12.95">
      <c r="A23" s="10">
        <f t="shared" si="6"/>
        <v>43560</v>
      </c>
      <c r="B23" s="7">
        <f t="shared" si="0"/>
        <v>5</v>
      </c>
      <c r="C23" s="7" t="str">
        <f t="shared" si="1"/>
        <v>Friday</v>
      </c>
      <c r="D23" s="7" t="str">
        <f t="shared" si="2"/>
        <v>no</v>
      </c>
      <c r="E23" s="7">
        <f t="shared" si="7"/>
        <v>4</v>
      </c>
      <c r="F23" s="7">
        <f t="shared" si="8"/>
        <v>4</v>
      </c>
      <c r="G23" s="7">
        <f t="shared" si="3"/>
        <v>4</v>
      </c>
      <c r="H23" s="2"/>
      <c r="I23" s="11" t="str">
        <f t="shared" si="9"/>
        <v/>
      </c>
      <c r="J23" s="4" t="str">
        <f t="shared" si="4"/>
        <v/>
      </c>
      <c r="K23" s="5"/>
      <c r="L23" s="17"/>
      <c r="M23" s="18"/>
      <c r="N23" s="58" t="str">
        <f t="shared" si="5"/>
        <v/>
      </c>
    </row>
    <row r="24" spans="1:14" ht="12.95">
      <c r="A24" s="10">
        <f t="shared" si="6"/>
        <v>43561</v>
      </c>
      <c r="B24" s="7">
        <f t="shared" si="0"/>
        <v>6</v>
      </c>
      <c r="C24" s="7" t="str">
        <f t="shared" si="1"/>
        <v>Saturday</v>
      </c>
      <c r="D24" s="7" t="str">
        <f t="shared" si="2"/>
        <v>no</v>
      </c>
      <c r="E24" s="7">
        <f t="shared" si="7"/>
        <v>1</v>
      </c>
      <c r="F24" s="7">
        <f t="shared" si="8"/>
        <v>1</v>
      </c>
      <c r="G24" s="7">
        <f t="shared" si="3"/>
        <v>4</v>
      </c>
      <c r="H24" s="2"/>
      <c r="I24" s="11">
        <f t="shared" si="9"/>
        <v>43561</v>
      </c>
      <c r="J24" s="4" t="str">
        <f t="shared" si="4"/>
        <v>Saturday</v>
      </c>
      <c r="K24" s="5" t="str">
        <f>IF(AND(B24&lt;6,F24&lt;3),"am",IF(B24&lt;6,"pm",""))</f>
        <v/>
      </c>
      <c r="L24" s="117"/>
      <c r="M24" s="18"/>
      <c r="N24" s="58" t="str">
        <f t="shared" si="5"/>
        <v/>
      </c>
    </row>
    <row r="25" spans="1:14" ht="12.95">
      <c r="A25" s="10">
        <f t="shared" si="6"/>
        <v>43562</v>
      </c>
      <c r="B25" s="7">
        <f t="shared" si="0"/>
        <v>7</v>
      </c>
      <c r="C25" s="7" t="str">
        <f t="shared" si="1"/>
        <v>Sunday</v>
      </c>
      <c r="D25" s="7" t="str">
        <f t="shared" si="2"/>
        <v>no</v>
      </c>
      <c r="E25" s="7">
        <f t="shared" si="7"/>
        <v>2</v>
      </c>
      <c r="F25" s="7">
        <f t="shared" si="8"/>
        <v>1</v>
      </c>
      <c r="G25" s="7">
        <f t="shared" si="3"/>
        <v>4</v>
      </c>
      <c r="H25" s="2"/>
      <c r="I25" s="11">
        <f t="shared" si="9"/>
        <v>43562</v>
      </c>
      <c r="J25" s="4" t="str">
        <f t="shared" si="4"/>
        <v>Sunday</v>
      </c>
      <c r="K25" s="5"/>
      <c r="L25" s="17"/>
      <c r="M25" s="18"/>
      <c r="N25" s="58" t="str">
        <f>IF(M26="","",VLOOKUP(M26,comps,4,FALSE))</f>
        <v/>
      </c>
    </row>
    <row r="26" spans="1:14" ht="12.95">
      <c r="A26" s="10">
        <f t="shared" si="6"/>
        <v>43562</v>
      </c>
      <c r="B26" s="7">
        <f t="shared" si="0"/>
        <v>7</v>
      </c>
      <c r="C26" s="7" t="str">
        <f t="shared" si="1"/>
        <v>Sunday</v>
      </c>
      <c r="D26" s="7" t="str">
        <f t="shared" si="2"/>
        <v>yes</v>
      </c>
      <c r="E26" s="7">
        <f t="shared" si="7"/>
        <v>2</v>
      </c>
      <c r="F26" s="7">
        <f t="shared" si="8"/>
        <v>2</v>
      </c>
      <c r="G26" s="7" t="str">
        <f t="shared" si="3"/>
        <v/>
      </c>
      <c r="H26" s="2"/>
      <c r="I26" s="11" t="str">
        <f t="shared" si="9"/>
        <v/>
      </c>
      <c r="J26" s="4" t="str">
        <f t="shared" si="4"/>
        <v/>
      </c>
      <c r="K26" s="5"/>
      <c r="L26" s="117"/>
      <c r="M26" s="18"/>
      <c r="N26" s="58" t="str">
        <f>IF(M25="","",VLOOKUP(M25,comps,4,FALSE))</f>
        <v/>
      </c>
    </row>
    <row r="27" spans="1:14" ht="12.95">
      <c r="A27" s="10">
        <f t="shared" si="6"/>
        <v>43563</v>
      </c>
      <c r="B27" s="7">
        <f t="shared" si="0"/>
        <v>1</v>
      </c>
      <c r="C27" s="7" t="str">
        <f t="shared" si="1"/>
        <v>Monday</v>
      </c>
      <c r="D27" s="7" t="str">
        <f t="shared" si="2"/>
        <v>no</v>
      </c>
      <c r="E27" s="7">
        <f t="shared" si="7"/>
        <v>4</v>
      </c>
      <c r="F27" s="7">
        <f t="shared" si="8"/>
        <v>1</v>
      </c>
      <c r="G27" s="7">
        <f t="shared" si="3"/>
        <v>1</v>
      </c>
      <c r="H27" s="2"/>
      <c r="I27" s="11">
        <f t="shared" si="9"/>
        <v>43563</v>
      </c>
      <c r="J27" s="4" t="str">
        <f t="shared" si="4"/>
        <v>Monday</v>
      </c>
      <c r="K27" s="5" t="str">
        <f>IF(AND(B27&lt;6,F27&lt;3),"am",IF(B27&lt;6,"pm",""))</f>
        <v>am</v>
      </c>
      <c r="L27" s="17"/>
      <c r="M27" s="18"/>
      <c r="N27" s="58" t="str">
        <f t="shared" ref="N27:N68" si="10">IF(M27="","",VLOOKUP(M27,comps,4,FALSE))</f>
        <v/>
      </c>
    </row>
    <row r="28" spans="1:14" ht="12.95">
      <c r="A28" s="10">
        <f t="shared" si="6"/>
        <v>43563</v>
      </c>
      <c r="B28" s="7">
        <f t="shared" si="0"/>
        <v>1</v>
      </c>
      <c r="C28" s="7" t="str">
        <f t="shared" si="1"/>
        <v>Monday</v>
      </c>
      <c r="D28" s="7" t="str">
        <f t="shared" si="2"/>
        <v>no</v>
      </c>
      <c r="E28" s="7">
        <f t="shared" si="7"/>
        <v>4</v>
      </c>
      <c r="F28" s="7">
        <f t="shared" si="8"/>
        <v>2</v>
      </c>
      <c r="G28" s="7">
        <f t="shared" si="3"/>
        <v>2</v>
      </c>
      <c r="H28" s="2"/>
      <c r="I28" s="11" t="str">
        <f t="shared" si="9"/>
        <v/>
      </c>
      <c r="J28" s="4" t="str">
        <f t="shared" si="4"/>
        <v/>
      </c>
      <c r="K28" s="5"/>
      <c r="L28" s="17"/>
      <c r="M28" s="18"/>
      <c r="N28" s="58" t="str">
        <f t="shared" si="10"/>
        <v/>
      </c>
    </row>
    <row r="29" spans="1:14" ht="12.95">
      <c r="A29" s="10">
        <f t="shared" si="6"/>
        <v>43563</v>
      </c>
      <c r="B29" s="7">
        <f t="shared" si="0"/>
        <v>1</v>
      </c>
      <c r="C29" s="7" t="str">
        <f t="shared" si="1"/>
        <v>Monday</v>
      </c>
      <c r="D29" s="7" t="str">
        <f t="shared" si="2"/>
        <v>no</v>
      </c>
      <c r="E29" s="7">
        <f t="shared" si="7"/>
        <v>4</v>
      </c>
      <c r="F29" s="7">
        <f t="shared" si="8"/>
        <v>3</v>
      </c>
      <c r="G29" s="7">
        <f t="shared" si="3"/>
        <v>3</v>
      </c>
      <c r="H29" s="2"/>
      <c r="I29" s="11" t="str">
        <f t="shared" si="9"/>
        <v/>
      </c>
      <c r="J29" s="4" t="str">
        <f t="shared" si="4"/>
        <v/>
      </c>
      <c r="K29" s="5" t="str">
        <f>IF(AND(B29&lt;6,F29&lt;3),"am",IF(B29&lt;6,"pm",""))</f>
        <v>pm</v>
      </c>
      <c r="L29" s="17"/>
      <c r="M29" s="18"/>
      <c r="N29" s="58" t="str">
        <f t="shared" si="10"/>
        <v/>
      </c>
    </row>
    <row r="30" spans="1:14" ht="12.95">
      <c r="A30" s="10">
        <f t="shared" si="6"/>
        <v>43563</v>
      </c>
      <c r="B30" s="7">
        <f t="shared" si="0"/>
        <v>1</v>
      </c>
      <c r="C30" s="7" t="str">
        <f t="shared" si="1"/>
        <v>Monday</v>
      </c>
      <c r="D30" s="7" t="str">
        <f t="shared" si="2"/>
        <v>no</v>
      </c>
      <c r="E30" s="7">
        <f t="shared" si="7"/>
        <v>4</v>
      </c>
      <c r="F30" s="7">
        <f t="shared" si="8"/>
        <v>4</v>
      </c>
      <c r="G30" s="7">
        <f t="shared" si="3"/>
        <v>4</v>
      </c>
      <c r="H30" s="2"/>
      <c r="I30" s="11" t="str">
        <f t="shared" si="9"/>
        <v/>
      </c>
      <c r="J30" s="4" t="str">
        <f t="shared" si="4"/>
        <v/>
      </c>
      <c r="K30" s="5"/>
      <c r="L30" s="17"/>
      <c r="M30" s="18"/>
      <c r="N30" s="58" t="str">
        <f t="shared" si="10"/>
        <v/>
      </c>
    </row>
    <row r="31" spans="1:14" ht="12.95">
      <c r="A31" s="10">
        <f t="shared" si="6"/>
        <v>43564</v>
      </c>
      <c r="B31" s="7">
        <f t="shared" si="0"/>
        <v>2</v>
      </c>
      <c r="C31" s="7" t="str">
        <f t="shared" si="1"/>
        <v>Tuesday</v>
      </c>
      <c r="D31" s="7" t="str">
        <f t="shared" si="2"/>
        <v>no</v>
      </c>
      <c r="E31" s="7">
        <f t="shared" si="7"/>
        <v>4</v>
      </c>
      <c r="F31" s="7">
        <f t="shared" si="8"/>
        <v>1</v>
      </c>
      <c r="G31" s="7">
        <f t="shared" si="3"/>
        <v>1</v>
      </c>
      <c r="H31" s="2"/>
      <c r="I31" s="11">
        <f t="shared" si="9"/>
        <v>43564</v>
      </c>
      <c r="J31" s="4" t="str">
        <f t="shared" si="4"/>
        <v>Tuesday</v>
      </c>
      <c r="K31" s="5" t="str">
        <f>IF(AND(B31&lt;6,F31&lt;3),"am",IF(B31&lt;6,"pm",""))</f>
        <v>am</v>
      </c>
      <c r="L31" s="117"/>
      <c r="M31" s="18"/>
      <c r="N31" s="58" t="str">
        <f t="shared" si="10"/>
        <v/>
      </c>
    </row>
    <row r="32" spans="1:14" ht="12.95">
      <c r="A32" s="10">
        <f t="shared" si="6"/>
        <v>43564</v>
      </c>
      <c r="B32" s="7">
        <f t="shared" si="0"/>
        <v>2</v>
      </c>
      <c r="C32" s="7" t="str">
        <f t="shared" si="1"/>
        <v>Tuesday</v>
      </c>
      <c r="D32" s="7" t="str">
        <f t="shared" si="2"/>
        <v>no</v>
      </c>
      <c r="E32" s="7">
        <f t="shared" si="7"/>
        <v>4</v>
      </c>
      <c r="F32" s="7">
        <f t="shared" si="8"/>
        <v>2</v>
      </c>
      <c r="G32" s="7">
        <f t="shared" si="3"/>
        <v>2</v>
      </c>
      <c r="H32" s="2"/>
      <c r="I32" s="11" t="str">
        <f t="shared" si="9"/>
        <v/>
      </c>
      <c r="J32" s="4" t="str">
        <f t="shared" si="4"/>
        <v/>
      </c>
      <c r="K32" s="5"/>
      <c r="L32" s="117"/>
      <c r="M32" s="18"/>
      <c r="N32" s="58" t="str">
        <f t="shared" si="10"/>
        <v/>
      </c>
    </row>
    <row r="33" spans="1:14" ht="12.95">
      <c r="A33" s="10">
        <f t="shared" si="6"/>
        <v>43564</v>
      </c>
      <c r="B33" s="7">
        <f t="shared" si="0"/>
        <v>2</v>
      </c>
      <c r="C33" s="7" t="str">
        <f t="shared" si="1"/>
        <v>Tuesday</v>
      </c>
      <c r="D33" s="7" t="str">
        <f t="shared" si="2"/>
        <v>no</v>
      </c>
      <c r="E33" s="7">
        <f t="shared" si="7"/>
        <v>4</v>
      </c>
      <c r="F33" s="7">
        <f t="shared" si="8"/>
        <v>3</v>
      </c>
      <c r="G33" s="7">
        <f t="shared" si="3"/>
        <v>3</v>
      </c>
      <c r="H33" s="2"/>
      <c r="I33" s="11" t="str">
        <f t="shared" si="9"/>
        <v/>
      </c>
      <c r="J33" s="4" t="str">
        <f t="shared" si="4"/>
        <v/>
      </c>
      <c r="K33" s="5" t="str">
        <f>IF(AND(B33&lt;6,F33&lt;3),"am",IF(B33&lt;6,"pm",""))</f>
        <v>pm</v>
      </c>
      <c r="L33" s="117"/>
      <c r="M33" s="18"/>
      <c r="N33" s="58" t="str">
        <f t="shared" si="10"/>
        <v/>
      </c>
    </row>
    <row r="34" spans="1:14" ht="12.95">
      <c r="A34" s="10">
        <f t="shared" si="6"/>
        <v>43564</v>
      </c>
      <c r="B34" s="7">
        <f t="shared" si="0"/>
        <v>2</v>
      </c>
      <c r="C34" s="7" t="str">
        <f t="shared" si="1"/>
        <v>Tuesday</v>
      </c>
      <c r="D34" s="7" t="str">
        <f t="shared" si="2"/>
        <v>no</v>
      </c>
      <c r="E34" s="7">
        <f t="shared" si="7"/>
        <v>4</v>
      </c>
      <c r="F34" s="7">
        <f t="shared" si="8"/>
        <v>4</v>
      </c>
      <c r="G34" s="7">
        <f t="shared" si="3"/>
        <v>4</v>
      </c>
      <c r="H34" s="2"/>
      <c r="I34" s="11" t="str">
        <f t="shared" si="9"/>
        <v/>
      </c>
      <c r="J34" s="4" t="str">
        <f t="shared" si="4"/>
        <v/>
      </c>
      <c r="K34" s="5"/>
      <c r="L34" s="17"/>
      <c r="M34" s="18"/>
      <c r="N34" s="58" t="str">
        <f t="shared" si="10"/>
        <v/>
      </c>
    </row>
    <row r="35" spans="1:14" ht="12.95">
      <c r="A35" s="10">
        <f t="shared" si="6"/>
        <v>43565</v>
      </c>
      <c r="B35" s="7">
        <f t="shared" si="0"/>
        <v>3</v>
      </c>
      <c r="C35" s="7" t="str">
        <f t="shared" si="1"/>
        <v>Wednesday</v>
      </c>
      <c r="D35" s="7" t="str">
        <f t="shared" si="2"/>
        <v>no</v>
      </c>
      <c r="E35" s="7">
        <f t="shared" si="7"/>
        <v>4</v>
      </c>
      <c r="F35" s="7">
        <f t="shared" si="8"/>
        <v>1</v>
      </c>
      <c r="G35" s="7">
        <f t="shared" si="3"/>
        <v>1</v>
      </c>
      <c r="H35" s="2"/>
      <c r="I35" s="11">
        <f t="shared" si="9"/>
        <v>43565</v>
      </c>
      <c r="J35" s="4" t="str">
        <f t="shared" si="4"/>
        <v>Wednesday</v>
      </c>
      <c r="K35" s="5" t="str">
        <f>IF(AND(B35&lt;6,F35&lt;3),"am",IF(B35&lt;6,"pm",""))</f>
        <v>am</v>
      </c>
      <c r="L35" s="205"/>
      <c r="M35" s="18"/>
      <c r="N35" s="58" t="str">
        <f t="shared" si="10"/>
        <v/>
      </c>
    </row>
    <row r="36" spans="1:14" ht="12.95">
      <c r="A36" s="10">
        <f t="shared" si="6"/>
        <v>43565</v>
      </c>
      <c r="B36" s="7">
        <f t="shared" si="0"/>
        <v>3</v>
      </c>
      <c r="C36" s="7" t="str">
        <f t="shared" si="1"/>
        <v>Wednesday</v>
      </c>
      <c r="D36" s="7" t="str">
        <f t="shared" si="2"/>
        <v>no</v>
      </c>
      <c r="E36" s="7">
        <f t="shared" si="7"/>
        <v>4</v>
      </c>
      <c r="F36" s="7">
        <f t="shared" si="8"/>
        <v>2</v>
      </c>
      <c r="G36" s="7">
        <f t="shared" si="3"/>
        <v>2</v>
      </c>
      <c r="H36" s="2"/>
      <c r="I36" s="11" t="str">
        <f t="shared" si="9"/>
        <v/>
      </c>
      <c r="J36" s="4" t="str">
        <f t="shared" si="4"/>
        <v/>
      </c>
      <c r="K36" s="5"/>
      <c r="L36" s="17"/>
      <c r="M36" s="18"/>
      <c r="N36" s="58" t="str">
        <f t="shared" si="10"/>
        <v/>
      </c>
    </row>
    <row r="37" spans="1:14" ht="12.95">
      <c r="A37" s="10">
        <f t="shared" si="6"/>
        <v>43565</v>
      </c>
      <c r="B37" s="7">
        <f t="shared" si="0"/>
        <v>3</v>
      </c>
      <c r="C37" s="7" t="str">
        <f t="shared" si="1"/>
        <v>Wednesday</v>
      </c>
      <c r="D37" s="7" t="str">
        <f t="shared" si="2"/>
        <v>no</v>
      </c>
      <c r="E37" s="7">
        <f t="shared" si="7"/>
        <v>4</v>
      </c>
      <c r="F37" s="7">
        <f t="shared" si="8"/>
        <v>3</v>
      </c>
      <c r="G37" s="7">
        <f t="shared" si="3"/>
        <v>3</v>
      </c>
      <c r="H37" s="2"/>
      <c r="I37" s="11" t="str">
        <f t="shared" si="9"/>
        <v/>
      </c>
      <c r="J37" s="4" t="str">
        <f t="shared" si="4"/>
        <v/>
      </c>
      <c r="K37" s="5" t="str">
        <f>IF(AND(B37&lt;6,F37&lt;3),"am",IF(B37&lt;6,"pm",""))</f>
        <v>pm</v>
      </c>
      <c r="L37" s="117"/>
      <c r="M37" s="18"/>
      <c r="N37" s="58" t="str">
        <f t="shared" si="10"/>
        <v/>
      </c>
    </row>
    <row r="38" spans="1:14" ht="12.95">
      <c r="A38" s="10">
        <f t="shared" si="6"/>
        <v>43565</v>
      </c>
      <c r="B38" s="7">
        <f t="shared" si="0"/>
        <v>3</v>
      </c>
      <c r="C38" s="7" t="str">
        <f t="shared" si="1"/>
        <v>Wednesday</v>
      </c>
      <c r="D38" s="7" t="str">
        <f t="shared" si="2"/>
        <v>no</v>
      </c>
      <c r="E38" s="7">
        <f t="shared" si="7"/>
        <v>4</v>
      </c>
      <c r="F38" s="7">
        <f t="shared" si="8"/>
        <v>4</v>
      </c>
      <c r="G38" s="7">
        <f t="shared" si="3"/>
        <v>4</v>
      </c>
      <c r="H38" s="2"/>
      <c r="I38" s="11" t="str">
        <f t="shared" si="9"/>
        <v/>
      </c>
      <c r="J38" s="4" t="str">
        <f t="shared" si="4"/>
        <v/>
      </c>
      <c r="K38" s="5"/>
      <c r="L38" s="17"/>
      <c r="M38" s="18"/>
      <c r="N38" s="58" t="str">
        <f t="shared" si="10"/>
        <v/>
      </c>
    </row>
    <row r="39" spans="1:14" ht="12.95">
      <c r="A39" s="10">
        <f t="shared" si="6"/>
        <v>43566</v>
      </c>
      <c r="B39" s="7">
        <f t="shared" si="0"/>
        <v>4</v>
      </c>
      <c r="C39" s="7" t="str">
        <f t="shared" si="1"/>
        <v>Thursday</v>
      </c>
      <c r="D39" s="7" t="str">
        <f t="shared" si="2"/>
        <v>no</v>
      </c>
      <c r="E39" s="7">
        <f t="shared" si="7"/>
        <v>4</v>
      </c>
      <c r="F39" s="7">
        <f t="shared" si="8"/>
        <v>1</v>
      </c>
      <c r="G39" s="7">
        <f t="shared" si="3"/>
        <v>1</v>
      </c>
      <c r="H39" s="2"/>
      <c r="I39" s="11">
        <f t="shared" si="9"/>
        <v>43566</v>
      </c>
      <c r="J39" s="4" t="str">
        <f t="shared" si="4"/>
        <v>Thursday</v>
      </c>
      <c r="K39" s="5" t="str">
        <f>IF(AND(B39&lt;6,F39&lt;3),"am",IF(B39&lt;6,"pm",""))</f>
        <v>am</v>
      </c>
      <c r="L39" s="117"/>
      <c r="M39" s="18"/>
      <c r="N39" s="58" t="str">
        <f t="shared" si="10"/>
        <v/>
      </c>
    </row>
    <row r="40" spans="1:14" ht="12.95">
      <c r="A40" s="10">
        <f t="shared" si="6"/>
        <v>43566</v>
      </c>
      <c r="B40" s="7">
        <f t="shared" si="0"/>
        <v>4</v>
      </c>
      <c r="C40" s="7" t="str">
        <f t="shared" si="1"/>
        <v>Thursday</v>
      </c>
      <c r="D40" s="7" t="str">
        <f t="shared" si="2"/>
        <v>no</v>
      </c>
      <c r="E40" s="7">
        <f t="shared" si="7"/>
        <v>4</v>
      </c>
      <c r="F40" s="7">
        <f t="shared" si="8"/>
        <v>2</v>
      </c>
      <c r="G40" s="7">
        <f t="shared" si="3"/>
        <v>2</v>
      </c>
      <c r="H40" s="2"/>
      <c r="I40" s="11" t="str">
        <f t="shared" si="9"/>
        <v/>
      </c>
      <c r="J40" s="4" t="str">
        <f t="shared" si="4"/>
        <v/>
      </c>
      <c r="K40" s="5"/>
      <c r="L40" s="117"/>
      <c r="M40" s="18"/>
      <c r="N40" s="58" t="str">
        <f t="shared" si="10"/>
        <v/>
      </c>
    </row>
    <row r="41" spans="1:14" ht="12.95">
      <c r="A41" s="10">
        <f t="shared" si="6"/>
        <v>43566</v>
      </c>
      <c r="B41" s="7">
        <f t="shared" si="0"/>
        <v>4</v>
      </c>
      <c r="C41" s="7" t="str">
        <f t="shared" si="1"/>
        <v>Thursday</v>
      </c>
      <c r="D41" s="7" t="str">
        <f t="shared" si="2"/>
        <v>no</v>
      </c>
      <c r="E41" s="7">
        <f t="shared" si="7"/>
        <v>4</v>
      </c>
      <c r="F41" s="7">
        <f t="shared" si="8"/>
        <v>3</v>
      </c>
      <c r="G41" s="7">
        <f t="shared" si="3"/>
        <v>3</v>
      </c>
      <c r="H41" s="2"/>
      <c r="I41" s="11" t="str">
        <f t="shared" si="9"/>
        <v/>
      </c>
      <c r="J41" s="4" t="str">
        <f t="shared" si="4"/>
        <v/>
      </c>
      <c r="K41" s="5" t="str">
        <f>IF(AND(B41&lt;6,F41&lt;3),"am",IF(B41&lt;6,"pm",""))</f>
        <v>pm</v>
      </c>
      <c r="L41" s="17"/>
      <c r="M41" s="18"/>
      <c r="N41" s="58" t="str">
        <f t="shared" si="10"/>
        <v/>
      </c>
    </row>
    <row r="42" spans="1:14" ht="12.95">
      <c r="A42" s="10">
        <f t="shared" si="6"/>
        <v>43566</v>
      </c>
      <c r="B42" s="7">
        <f t="shared" si="0"/>
        <v>4</v>
      </c>
      <c r="C42" s="7" t="str">
        <f t="shared" si="1"/>
        <v>Thursday</v>
      </c>
      <c r="D42" s="7" t="str">
        <f t="shared" si="2"/>
        <v>no</v>
      </c>
      <c r="E42" s="7">
        <f t="shared" si="7"/>
        <v>4</v>
      </c>
      <c r="F42" s="7">
        <f t="shared" si="8"/>
        <v>4</v>
      </c>
      <c r="G42" s="7">
        <f t="shared" si="3"/>
        <v>4</v>
      </c>
      <c r="H42" s="2"/>
      <c r="I42" s="11" t="str">
        <f t="shared" si="9"/>
        <v/>
      </c>
      <c r="J42" s="4" t="str">
        <f t="shared" si="4"/>
        <v/>
      </c>
      <c r="K42" s="5"/>
      <c r="L42" s="17"/>
      <c r="M42" s="18"/>
      <c r="N42" s="58" t="str">
        <f t="shared" si="10"/>
        <v/>
      </c>
    </row>
    <row r="43" spans="1:14" ht="12.95">
      <c r="A43" s="10">
        <f t="shared" si="6"/>
        <v>43567</v>
      </c>
      <c r="B43" s="7">
        <f t="shared" si="0"/>
        <v>5</v>
      </c>
      <c r="C43" s="7" t="str">
        <f t="shared" si="1"/>
        <v>Friday</v>
      </c>
      <c r="D43" s="7" t="str">
        <f t="shared" si="2"/>
        <v>no</v>
      </c>
      <c r="E43" s="7">
        <f t="shared" si="7"/>
        <v>4</v>
      </c>
      <c r="F43" s="7">
        <f t="shared" si="8"/>
        <v>1</v>
      </c>
      <c r="G43" s="7">
        <f t="shared" si="3"/>
        <v>1</v>
      </c>
      <c r="H43" s="2"/>
      <c r="I43" s="11">
        <f t="shared" si="9"/>
        <v>43567</v>
      </c>
      <c r="J43" s="4" t="str">
        <f t="shared" si="4"/>
        <v>Friday</v>
      </c>
      <c r="K43" s="5" t="str">
        <f>IF(AND(B43&lt;6,F43&lt;3),"am",IF(B43&lt;6,"pm",""))</f>
        <v>am</v>
      </c>
      <c r="L43" s="17"/>
      <c r="M43" s="18"/>
      <c r="N43" s="58" t="str">
        <f t="shared" si="10"/>
        <v/>
      </c>
    </row>
    <row r="44" spans="1:14" ht="12.95">
      <c r="A44" s="10">
        <f t="shared" si="6"/>
        <v>43567</v>
      </c>
      <c r="B44" s="7">
        <f t="shared" si="0"/>
        <v>5</v>
      </c>
      <c r="C44" s="7" t="str">
        <f t="shared" si="1"/>
        <v>Friday</v>
      </c>
      <c r="D44" s="7" t="str">
        <f t="shared" si="2"/>
        <v>no</v>
      </c>
      <c r="E44" s="7">
        <f t="shared" si="7"/>
        <v>4</v>
      </c>
      <c r="F44" s="7">
        <f t="shared" si="8"/>
        <v>2</v>
      </c>
      <c r="G44" s="7">
        <f t="shared" si="3"/>
        <v>2</v>
      </c>
      <c r="H44" s="2"/>
      <c r="I44" s="11" t="str">
        <f t="shared" si="9"/>
        <v/>
      </c>
      <c r="J44" s="4" t="str">
        <f t="shared" si="4"/>
        <v/>
      </c>
      <c r="K44" s="5"/>
      <c r="L44" s="17"/>
      <c r="M44" s="18"/>
      <c r="N44" s="58" t="str">
        <f t="shared" si="10"/>
        <v/>
      </c>
    </row>
    <row r="45" spans="1:14" ht="12.95">
      <c r="A45" s="10">
        <f t="shared" si="6"/>
        <v>43567</v>
      </c>
      <c r="B45" s="7">
        <f t="shared" si="0"/>
        <v>5</v>
      </c>
      <c r="C45" s="7" t="str">
        <f t="shared" si="1"/>
        <v>Friday</v>
      </c>
      <c r="D45" s="7" t="str">
        <f t="shared" si="2"/>
        <v>no</v>
      </c>
      <c r="E45" s="7">
        <f t="shared" si="7"/>
        <v>4</v>
      </c>
      <c r="F45" s="7">
        <f t="shared" si="8"/>
        <v>3</v>
      </c>
      <c r="G45" s="7">
        <f t="shared" si="3"/>
        <v>3</v>
      </c>
      <c r="H45" s="2"/>
      <c r="I45" s="11" t="str">
        <f t="shared" si="9"/>
        <v/>
      </c>
      <c r="J45" s="4" t="str">
        <f t="shared" si="4"/>
        <v/>
      </c>
      <c r="K45" s="5" t="str">
        <f>IF(AND(B45&lt;6,F45&lt;3),"am",IF(B45&lt;6,"pm",""))</f>
        <v>pm</v>
      </c>
      <c r="L45" s="17"/>
      <c r="M45" s="18"/>
      <c r="N45" s="58" t="str">
        <f t="shared" si="10"/>
        <v/>
      </c>
    </row>
    <row r="46" spans="1:14" ht="12.95">
      <c r="A46" s="10">
        <f t="shared" si="6"/>
        <v>43567</v>
      </c>
      <c r="B46" s="7">
        <f t="shared" si="0"/>
        <v>5</v>
      </c>
      <c r="C46" s="7" t="str">
        <f t="shared" si="1"/>
        <v>Friday</v>
      </c>
      <c r="D46" s="7" t="str">
        <f t="shared" si="2"/>
        <v>no</v>
      </c>
      <c r="E46" s="7">
        <f t="shared" si="7"/>
        <v>4</v>
      </c>
      <c r="F46" s="7">
        <f t="shared" si="8"/>
        <v>4</v>
      </c>
      <c r="G46" s="7">
        <f t="shared" si="3"/>
        <v>4</v>
      </c>
      <c r="H46" s="2"/>
      <c r="I46" s="11" t="str">
        <f t="shared" si="9"/>
        <v/>
      </c>
      <c r="J46" s="4" t="str">
        <f t="shared" si="4"/>
        <v/>
      </c>
      <c r="K46" s="5"/>
      <c r="L46" s="17"/>
      <c r="M46" s="18"/>
      <c r="N46" s="58" t="str">
        <f t="shared" si="10"/>
        <v/>
      </c>
    </row>
    <row r="47" spans="1:14" ht="12.95">
      <c r="A47" s="10">
        <f t="shared" si="6"/>
        <v>43568</v>
      </c>
      <c r="B47" s="7">
        <f t="shared" si="0"/>
        <v>6</v>
      </c>
      <c r="C47" s="7" t="str">
        <f t="shared" si="1"/>
        <v>Saturday</v>
      </c>
      <c r="D47" s="7" t="str">
        <f t="shared" si="2"/>
        <v>no</v>
      </c>
      <c r="E47" s="7">
        <f t="shared" si="7"/>
        <v>1</v>
      </c>
      <c r="F47" s="7">
        <f t="shared" si="8"/>
        <v>1</v>
      </c>
      <c r="G47" s="7">
        <f t="shared" si="3"/>
        <v>4</v>
      </c>
      <c r="H47" s="2"/>
      <c r="I47" s="11">
        <f t="shared" si="9"/>
        <v>43568</v>
      </c>
      <c r="J47" s="4" t="str">
        <f t="shared" si="4"/>
        <v>Saturday</v>
      </c>
      <c r="K47" s="5" t="str">
        <f>IF(AND(B47&lt;6,F47&lt;3),"am",IF(B47&lt;6,"pm",""))</f>
        <v/>
      </c>
      <c r="L47" s="17"/>
      <c r="M47" s="18"/>
      <c r="N47" s="58" t="str">
        <f t="shared" si="10"/>
        <v/>
      </c>
    </row>
    <row r="48" spans="1:14" ht="12.95">
      <c r="A48" s="10">
        <f t="shared" si="6"/>
        <v>43569</v>
      </c>
      <c r="B48" s="7">
        <f t="shared" si="0"/>
        <v>7</v>
      </c>
      <c r="C48" s="7" t="str">
        <f t="shared" si="1"/>
        <v>Sunday</v>
      </c>
      <c r="D48" s="7" t="str">
        <f t="shared" si="2"/>
        <v>no</v>
      </c>
      <c r="E48" s="7">
        <f t="shared" si="7"/>
        <v>2</v>
      </c>
      <c r="F48" s="7">
        <f t="shared" si="8"/>
        <v>1</v>
      </c>
      <c r="G48" s="7">
        <f t="shared" si="3"/>
        <v>4</v>
      </c>
      <c r="H48" s="2"/>
      <c r="I48" s="11">
        <f t="shared" si="9"/>
        <v>43569</v>
      </c>
      <c r="J48" s="4" t="str">
        <f t="shared" si="4"/>
        <v>Sunday</v>
      </c>
      <c r="K48" s="5"/>
      <c r="L48" s="17"/>
      <c r="M48" s="18"/>
      <c r="N48" s="58" t="str">
        <f t="shared" si="10"/>
        <v/>
      </c>
    </row>
    <row r="49" spans="1:14" ht="12.95">
      <c r="A49" s="10">
        <f t="shared" si="6"/>
        <v>43569</v>
      </c>
      <c r="B49" s="7">
        <f t="shared" si="0"/>
        <v>7</v>
      </c>
      <c r="C49" s="7" t="str">
        <f t="shared" si="1"/>
        <v>Sunday</v>
      </c>
      <c r="D49" s="7" t="str">
        <f t="shared" si="2"/>
        <v>yes</v>
      </c>
      <c r="E49" s="7">
        <f t="shared" si="7"/>
        <v>2</v>
      </c>
      <c r="F49" s="7">
        <f t="shared" si="8"/>
        <v>2</v>
      </c>
      <c r="G49" s="7" t="str">
        <f t="shared" si="3"/>
        <v/>
      </c>
      <c r="H49" s="2"/>
      <c r="I49" s="11" t="str">
        <f t="shared" si="9"/>
        <v/>
      </c>
      <c r="J49" s="4" t="str">
        <f t="shared" si="4"/>
        <v/>
      </c>
      <c r="K49" s="5"/>
      <c r="L49" s="17"/>
      <c r="M49" s="18"/>
      <c r="N49" s="58" t="str">
        <f t="shared" si="10"/>
        <v/>
      </c>
    </row>
    <row r="50" spans="1:14" ht="12.95">
      <c r="A50" s="10">
        <f t="shared" si="6"/>
        <v>43570</v>
      </c>
      <c r="B50" s="7">
        <f t="shared" si="0"/>
        <v>1</v>
      </c>
      <c r="C50" s="7" t="str">
        <f t="shared" si="1"/>
        <v>Monday</v>
      </c>
      <c r="D50" s="7" t="str">
        <f t="shared" si="2"/>
        <v>no</v>
      </c>
      <c r="E50" s="7">
        <f t="shared" si="7"/>
        <v>4</v>
      </c>
      <c r="F50" s="7">
        <f t="shared" si="8"/>
        <v>1</v>
      </c>
      <c r="G50" s="7">
        <f t="shared" si="3"/>
        <v>1</v>
      </c>
      <c r="H50" s="2"/>
      <c r="I50" s="11">
        <f t="shared" si="9"/>
        <v>43570</v>
      </c>
      <c r="J50" s="4" t="str">
        <f t="shared" si="4"/>
        <v>Monday</v>
      </c>
      <c r="K50" s="5" t="str">
        <f>IF(AND(B50&lt;6,F50&lt;3),"am",IF(B50&lt;6,"pm",""))</f>
        <v>am</v>
      </c>
      <c r="L50" s="17"/>
      <c r="M50" s="18"/>
      <c r="N50" s="58" t="str">
        <f t="shared" si="10"/>
        <v/>
      </c>
    </row>
    <row r="51" spans="1:14" ht="12.95">
      <c r="A51" s="10">
        <f t="shared" si="6"/>
        <v>43570</v>
      </c>
      <c r="B51" s="7">
        <f t="shared" si="0"/>
        <v>1</v>
      </c>
      <c r="C51" s="7" t="str">
        <f t="shared" si="1"/>
        <v>Monday</v>
      </c>
      <c r="D51" s="7" t="str">
        <f t="shared" si="2"/>
        <v>no</v>
      </c>
      <c r="E51" s="7">
        <f t="shared" si="7"/>
        <v>4</v>
      </c>
      <c r="F51" s="7">
        <f t="shared" si="8"/>
        <v>2</v>
      </c>
      <c r="G51" s="7">
        <f t="shared" si="3"/>
        <v>2</v>
      </c>
      <c r="H51" s="2"/>
      <c r="I51" s="11" t="str">
        <f t="shared" si="9"/>
        <v/>
      </c>
      <c r="J51" s="4" t="str">
        <f t="shared" si="4"/>
        <v/>
      </c>
      <c r="K51" s="5"/>
      <c r="L51" s="17"/>
      <c r="M51" s="18"/>
      <c r="N51" s="58" t="str">
        <f t="shared" si="10"/>
        <v/>
      </c>
    </row>
    <row r="52" spans="1:14" ht="12.95">
      <c r="A52" s="10">
        <f t="shared" si="6"/>
        <v>43570</v>
      </c>
      <c r="B52" s="7">
        <f t="shared" si="0"/>
        <v>1</v>
      </c>
      <c r="C52" s="7" t="str">
        <f t="shared" si="1"/>
        <v>Monday</v>
      </c>
      <c r="D52" s="7" t="str">
        <f t="shared" si="2"/>
        <v>no</v>
      </c>
      <c r="E52" s="7">
        <f t="shared" si="7"/>
        <v>4</v>
      </c>
      <c r="F52" s="7">
        <f t="shared" si="8"/>
        <v>3</v>
      </c>
      <c r="G52" s="7">
        <f t="shared" si="3"/>
        <v>3</v>
      </c>
      <c r="H52" s="2"/>
      <c r="I52" s="11" t="str">
        <f t="shared" si="9"/>
        <v/>
      </c>
      <c r="J52" s="4" t="str">
        <f t="shared" si="4"/>
        <v/>
      </c>
      <c r="K52" s="5" t="str">
        <f>IF(AND(B52&lt;6,F52&lt;3),"am",IF(B52&lt;6,"pm",""))</f>
        <v>pm</v>
      </c>
      <c r="L52" s="17"/>
      <c r="M52" s="18"/>
      <c r="N52" s="58" t="str">
        <f t="shared" si="10"/>
        <v/>
      </c>
    </row>
    <row r="53" spans="1:14" ht="12.95">
      <c r="A53" s="10">
        <f t="shared" si="6"/>
        <v>43570</v>
      </c>
      <c r="B53" s="7">
        <f t="shared" si="0"/>
        <v>1</v>
      </c>
      <c r="C53" s="7" t="str">
        <f t="shared" si="1"/>
        <v>Monday</v>
      </c>
      <c r="D53" s="7" t="str">
        <f t="shared" si="2"/>
        <v>no</v>
      </c>
      <c r="E53" s="7">
        <f t="shared" si="7"/>
        <v>4</v>
      </c>
      <c r="F53" s="7">
        <f t="shared" si="8"/>
        <v>4</v>
      </c>
      <c r="G53" s="7">
        <f t="shared" si="3"/>
        <v>4</v>
      </c>
      <c r="H53" s="2"/>
      <c r="I53" s="11" t="str">
        <f t="shared" si="9"/>
        <v/>
      </c>
      <c r="J53" s="4" t="str">
        <f t="shared" si="4"/>
        <v/>
      </c>
      <c r="K53" s="5"/>
      <c r="L53" s="17"/>
      <c r="M53" s="18"/>
      <c r="N53" s="58" t="str">
        <f t="shared" si="10"/>
        <v/>
      </c>
    </row>
    <row r="54" spans="1:14" ht="12.95">
      <c r="A54" s="10">
        <f t="shared" si="6"/>
        <v>43571</v>
      </c>
      <c r="B54" s="7">
        <f t="shared" si="0"/>
        <v>2</v>
      </c>
      <c r="C54" s="7" t="str">
        <f t="shared" si="1"/>
        <v>Tuesday</v>
      </c>
      <c r="D54" s="7" t="str">
        <f t="shared" si="2"/>
        <v>no</v>
      </c>
      <c r="E54" s="7">
        <f t="shared" si="7"/>
        <v>4</v>
      </c>
      <c r="F54" s="7">
        <f t="shared" si="8"/>
        <v>1</v>
      </c>
      <c r="G54" s="7">
        <f t="shared" si="3"/>
        <v>1</v>
      </c>
      <c r="H54" s="2"/>
      <c r="I54" s="11">
        <f t="shared" si="9"/>
        <v>43571</v>
      </c>
      <c r="J54" s="4" t="str">
        <f t="shared" si="4"/>
        <v>Tuesday</v>
      </c>
      <c r="K54" s="5" t="str">
        <f>IF(AND(B54&lt;6,F54&lt;3),"am",IF(B54&lt;6,"pm",""))</f>
        <v>am</v>
      </c>
      <c r="L54" s="205"/>
      <c r="M54" s="18"/>
      <c r="N54" s="58" t="str">
        <f t="shared" si="10"/>
        <v/>
      </c>
    </row>
    <row r="55" spans="1:14" ht="12.95">
      <c r="A55" s="10">
        <f t="shared" si="6"/>
        <v>43571</v>
      </c>
      <c r="B55" s="7">
        <f t="shared" si="0"/>
        <v>2</v>
      </c>
      <c r="C55" s="7" t="str">
        <f t="shared" si="1"/>
        <v>Tuesday</v>
      </c>
      <c r="D55" s="7" t="str">
        <f t="shared" si="2"/>
        <v>no</v>
      </c>
      <c r="E55" s="7">
        <f t="shared" si="7"/>
        <v>4</v>
      </c>
      <c r="F55" s="7">
        <f t="shared" si="8"/>
        <v>2</v>
      </c>
      <c r="G55" s="7">
        <f t="shared" si="3"/>
        <v>2</v>
      </c>
      <c r="H55" s="2"/>
      <c r="I55" s="11" t="str">
        <f t="shared" si="9"/>
        <v/>
      </c>
      <c r="J55" s="4" t="str">
        <f t="shared" si="4"/>
        <v/>
      </c>
      <c r="K55" s="5"/>
      <c r="L55" s="17"/>
      <c r="M55" s="18"/>
      <c r="N55" s="58" t="str">
        <f t="shared" si="10"/>
        <v/>
      </c>
    </row>
    <row r="56" spans="1:14" ht="12.95">
      <c r="A56" s="10">
        <f t="shared" si="6"/>
        <v>43571</v>
      </c>
      <c r="B56" s="7">
        <f t="shared" si="0"/>
        <v>2</v>
      </c>
      <c r="C56" s="7" t="str">
        <f t="shared" si="1"/>
        <v>Tuesday</v>
      </c>
      <c r="D56" s="7" t="str">
        <f t="shared" si="2"/>
        <v>no</v>
      </c>
      <c r="E56" s="7">
        <f t="shared" si="7"/>
        <v>4</v>
      </c>
      <c r="F56" s="7">
        <f t="shared" si="8"/>
        <v>3</v>
      </c>
      <c r="G56" s="7">
        <f t="shared" si="3"/>
        <v>3</v>
      </c>
      <c r="H56" s="2"/>
      <c r="I56" s="11" t="str">
        <f t="shared" si="9"/>
        <v/>
      </c>
      <c r="J56" s="4" t="str">
        <f t="shared" si="4"/>
        <v/>
      </c>
      <c r="K56" s="5" t="str">
        <f>IF(AND(B56&lt;6,F56&lt;3),"am",IF(B56&lt;6,"pm",""))</f>
        <v>pm</v>
      </c>
      <c r="L56" s="117"/>
      <c r="M56" s="18"/>
      <c r="N56" s="58" t="str">
        <f t="shared" si="10"/>
        <v/>
      </c>
    </row>
    <row r="57" spans="1:14" ht="12.95">
      <c r="A57" s="10">
        <f t="shared" si="6"/>
        <v>43571</v>
      </c>
      <c r="B57" s="7">
        <f t="shared" si="0"/>
        <v>2</v>
      </c>
      <c r="C57" s="7" t="str">
        <f t="shared" si="1"/>
        <v>Tuesday</v>
      </c>
      <c r="D57" s="7" t="str">
        <f t="shared" si="2"/>
        <v>no</v>
      </c>
      <c r="E57" s="7">
        <f t="shared" si="7"/>
        <v>4</v>
      </c>
      <c r="F57" s="7">
        <f t="shared" si="8"/>
        <v>4</v>
      </c>
      <c r="G57" s="7">
        <f t="shared" si="3"/>
        <v>4</v>
      </c>
      <c r="H57" s="2"/>
      <c r="I57" s="11" t="str">
        <f t="shared" si="9"/>
        <v/>
      </c>
      <c r="J57" s="4" t="str">
        <f t="shared" si="4"/>
        <v/>
      </c>
      <c r="K57" s="5"/>
      <c r="L57" s="17"/>
      <c r="M57" s="18"/>
      <c r="N57" s="58" t="str">
        <f t="shared" si="10"/>
        <v/>
      </c>
    </row>
    <row r="58" spans="1:14" ht="12.95">
      <c r="A58" s="10">
        <f t="shared" si="6"/>
        <v>43572</v>
      </c>
      <c r="B58" s="7">
        <f t="shared" si="0"/>
        <v>3</v>
      </c>
      <c r="C58" s="7" t="str">
        <f t="shared" si="1"/>
        <v>Wednesday</v>
      </c>
      <c r="D58" s="7" t="str">
        <f t="shared" si="2"/>
        <v>no</v>
      </c>
      <c r="E58" s="7">
        <f t="shared" si="7"/>
        <v>4</v>
      </c>
      <c r="F58" s="7">
        <f t="shared" si="8"/>
        <v>1</v>
      </c>
      <c r="G58" s="7">
        <f t="shared" si="3"/>
        <v>1</v>
      </c>
      <c r="H58" s="2"/>
      <c r="I58" s="11">
        <f t="shared" si="9"/>
        <v>43572</v>
      </c>
      <c r="J58" s="4" t="str">
        <f t="shared" si="4"/>
        <v>Wednesday</v>
      </c>
      <c r="K58" s="5" t="str">
        <f>IF(AND(B58&lt;6,F58&lt;3),"am",IF(B58&lt;6,"pm",""))</f>
        <v>am</v>
      </c>
      <c r="L58" s="117"/>
      <c r="M58" s="18"/>
      <c r="N58" s="58" t="str">
        <f t="shared" si="10"/>
        <v/>
      </c>
    </row>
    <row r="59" spans="1:14" ht="12.95">
      <c r="A59" s="10">
        <f t="shared" si="6"/>
        <v>43572</v>
      </c>
      <c r="B59" s="7">
        <f t="shared" si="0"/>
        <v>3</v>
      </c>
      <c r="C59" s="7" t="str">
        <f t="shared" si="1"/>
        <v>Wednesday</v>
      </c>
      <c r="D59" s="7" t="str">
        <f t="shared" si="2"/>
        <v>no</v>
      </c>
      <c r="E59" s="7">
        <f t="shared" si="7"/>
        <v>4</v>
      </c>
      <c r="F59" s="7">
        <f t="shared" si="8"/>
        <v>2</v>
      </c>
      <c r="G59" s="7">
        <f t="shared" si="3"/>
        <v>2</v>
      </c>
      <c r="H59" s="2"/>
      <c r="I59" s="11" t="str">
        <f t="shared" si="9"/>
        <v/>
      </c>
      <c r="J59" s="4" t="str">
        <f t="shared" si="4"/>
        <v/>
      </c>
      <c r="K59" s="5"/>
      <c r="L59" s="117"/>
      <c r="M59" s="18"/>
      <c r="N59" s="58" t="str">
        <f t="shared" si="10"/>
        <v/>
      </c>
    </row>
    <row r="60" spans="1:14" ht="12.95">
      <c r="A60" s="10">
        <f t="shared" si="6"/>
        <v>43572</v>
      </c>
      <c r="B60" s="7">
        <f t="shared" si="0"/>
        <v>3</v>
      </c>
      <c r="C60" s="7" t="str">
        <f t="shared" si="1"/>
        <v>Wednesday</v>
      </c>
      <c r="D60" s="7" t="str">
        <f t="shared" si="2"/>
        <v>no</v>
      </c>
      <c r="E60" s="7">
        <f t="shared" si="7"/>
        <v>4</v>
      </c>
      <c r="F60" s="7">
        <f t="shared" si="8"/>
        <v>3</v>
      </c>
      <c r="G60" s="7">
        <f t="shared" si="3"/>
        <v>3</v>
      </c>
      <c r="H60" s="2"/>
      <c r="I60" s="11" t="str">
        <f t="shared" si="9"/>
        <v/>
      </c>
      <c r="J60" s="4" t="str">
        <f t="shared" si="4"/>
        <v/>
      </c>
      <c r="K60" s="5" t="str">
        <f>IF(AND(B60&lt;6,F60&lt;3),"am",IF(B60&lt;6,"pm",""))</f>
        <v>pm</v>
      </c>
      <c r="L60" s="205"/>
      <c r="M60" s="18"/>
      <c r="N60" s="58" t="str">
        <f t="shared" si="10"/>
        <v/>
      </c>
    </row>
    <row r="61" spans="1:14" ht="12.95">
      <c r="A61" s="10">
        <f t="shared" si="6"/>
        <v>43572</v>
      </c>
      <c r="B61" s="7">
        <f t="shared" si="0"/>
        <v>3</v>
      </c>
      <c r="C61" s="7" t="str">
        <f t="shared" si="1"/>
        <v>Wednesday</v>
      </c>
      <c r="D61" s="7" t="str">
        <f t="shared" si="2"/>
        <v>no</v>
      </c>
      <c r="E61" s="7">
        <f t="shared" si="7"/>
        <v>4</v>
      </c>
      <c r="F61" s="7">
        <f t="shared" si="8"/>
        <v>4</v>
      </c>
      <c r="G61" s="7">
        <f t="shared" si="3"/>
        <v>4</v>
      </c>
      <c r="H61" s="2"/>
      <c r="I61" s="11" t="str">
        <f t="shared" si="9"/>
        <v/>
      </c>
      <c r="J61" s="4" t="str">
        <f t="shared" si="4"/>
        <v/>
      </c>
      <c r="K61" s="5"/>
      <c r="L61" s="17"/>
      <c r="M61" s="18"/>
      <c r="N61" s="58" t="str">
        <f t="shared" si="10"/>
        <v/>
      </c>
    </row>
    <row r="62" spans="1:14" ht="12.95">
      <c r="A62" s="10">
        <f t="shared" si="6"/>
        <v>43573</v>
      </c>
      <c r="B62" s="7">
        <f t="shared" si="0"/>
        <v>4</v>
      </c>
      <c r="C62" s="7" t="str">
        <f t="shared" si="1"/>
        <v>Thursday</v>
      </c>
      <c r="D62" s="7" t="str">
        <f t="shared" si="2"/>
        <v>no</v>
      </c>
      <c r="E62" s="7">
        <f t="shared" si="7"/>
        <v>4</v>
      </c>
      <c r="F62" s="7">
        <f t="shared" si="8"/>
        <v>1</v>
      </c>
      <c r="G62" s="7">
        <f t="shared" si="3"/>
        <v>1</v>
      </c>
      <c r="H62" s="2"/>
      <c r="I62" s="11">
        <f t="shared" si="9"/>
        <v>43573</v>
      </c>
      <c r="J62" s="4" t="str">
        <f t="shared" si="4"/>
        <v>Thursday</v>
      </c>
      <c r="K62" s="5" t="str">
        <f>IF(AND(B62&lt;6,F62&lt;3),"am",IF(B62&lt;6,"pm",""))</f>
        <v>am</v>
      </c>
      <c r="L62" s="205"/>
      <c r="M62" s="18"/>
      <c r="N62" s="58" t="str">
        <f t="shared" si="10"/>
        <v/>
      </c>
    </row>
    <row r="63" spans="1:14" ht="12.95">
      <c r="A63" s="10">
        <f t="shared" si="6"/>
        <v>43573</v>
      </c>
      <c r="B63" s="7">
        <f t="shared" si="0"/>
        <v>4</v>
      </c>
      <c r="C63" s="7" t="str">
        <f t="shared" si="1"/>
        <v>Thursday</v>
      </c>
      <c r="D63" s="7" t="str">
        <f t="shared" si="2"/>
        <v>no</v>
      </c>
      <c r="E63" s="7">
        <f t="shared" si="7"/>
        <v>4</v>
      </c>
      <c r="F63" s="7">
        <f t="shared" si="8"/>
        <v>2</v>
      </c>
      <c r="G63" s="7">
        <f t="shared" si="3"/>
        <v>2</v>
      </c>
      <c r="H63" s="2"/>
      <c r="I63" s="11" t="str">
        <f t="shared" si="9"/>
        <v/>
      </c>
      <c r="J63" s="4" t="str">
        <f t="shared" si="4"/>
        <v/>
      </c>
      <c r="K63" s="5"/>
      <c r="L63" s="17"/>
      <c r="M63" s="18"/>
      <c r="N63" s="58" t="str">
        <f t="shared" si="10"/>
        <v/>
      </c>
    </row>
    <row r="64" spans="1:14" ht="12.95">
      <c r="A64" s="10">
        <f t="shared" si="6"/>
        <v>43573</v>
      </c>
      <c r="B64" s="7">
        <f t="shared" si="0"/>
        <v>4</v>
      </c>
      <c r="C64" s="7" t="str">
        <f t="shared" si="1"/>
        <v>Thursday</v>
      </c>
      <c r="D64" s="7" t="str">
        <f t="shared" si="2"/>
        <v>no</v>
      </c>
      <c r="E64" s="7">
        <f t="shared" si="7"/>
        <v>4</v>
      </c>
      <c r="F64" s="7">
        <f t="shared" si="8"/>
        <v>3</v>
      </c>
      <c r="G64" s="7">
        <f t="shared" si="3"/>
        <v>3</v>
      </c>
      <c r="H64" s="2"/>
      <c r="I64" s="11" t="str">
        <f t="shared" si="9"/>
        <v/>
      </c>
      <c r="J64" s="4" t="str">
        <f t="shared" si="4"/>
        <v/>
      </c>
      <c r="K64" s="5" t="str">
        <f>IF(AND(B64&lt;6,F64&lt;3),"am",IF(B64&lt;6,"pm",""))</f>
        <v>pm</v>
      </c>
      <c r="L64" s="205"/>
      <c r="M64" s="18"/>
      <c r="N64" s="58" t="str">
        <f t="shared" si="10"/>
        <v/>
      </c>
    </row>
    <row r="65" spans="1:14" ht="12.95">
      <c r="A65" s="10">
        <f t="shared" si="6"/>
        <v>43573</v>
      </c>
      <c r="B65" s="7">
        <f t="shared" si="0"/>
        <v>4</v>
      </c>
      <c r="C65" s="7" t="str">
        <f t="shared" si="1"/>
        <v>Thursday</v>
      </c>
      <c r="D65" s="7" t="str">
        <f t="shared" si="2"/>
        <v>no</v>
      </c>
      <c r="E65" s="7">
        <f t="shared" si="7"/>
        <v>4</v>
      </c>
      <c r="F65" s="7">
        <f t="shared" si="8"/>
        <v>4</v>
      </c>
      <c r="G65" s="7">
        <f t="shared" si="3"/>
        <v>4</v>
      </c>
      <c r="H65" s="2"/>
      <c r="I65" s="11" t="str">
        <f t="shared" si="9"/>
        <v/>
      </c>
      <c r="J65" s="4" t="str">
        <f t="shared" si="4"/>
        <v/>
      </c>
      <c r="K65" s="5"/>
      <c r="L65" s="17"/>
      <c r="M65" s="18"/>
      <c r="N65" s="58" t="str">
        <f t="shared" si="10"/>
        <v/>
      </c>
    </row>
    <row r="66" spans="1:14" ht="12.95">
      <c r="A66" s="10">
        <f t="shared" si="6"/>
        <v>43574</v>
      </c>
      <c r="B66" s="7">
        <f t="shared" si="0"/>
        <v>5</v>
      </c>
      <c r="C66" s="7" t="str">
        <f t="shared" si="1"/>
        <v>Friday</v>
      </c>
      <c r="D66" s="7" t="str">
        <f t="shared" si="2"/>
        <v>no</v>
      </c>
      <c r="E66" s="7">
        <f t="shared" si="7"/>
        <v>4</v>
      </c>
      <c r="F66" s="7">
        <f t="shared" si="8"/>
        <v>1</v>
      </c>
      <c r="G66" s="7">
        <f t="shared" si="3"/>
        <v>1</v>
      </c>
      <c r="H66" s="2"/>
      <c r="I66" s="11">
        <f t="shared" si="9"/>
        <v>43574</v>
      </c>
      <c r="J66" s="4" t="str">
        <f t="shared" si="4"/>
        <v>Friday</v>
      </c>
      <c r="K66" s="5" t="str">
        <f>IF(AND(B66&lt;6,F66&lt;3),"am",IF(B66&lt;6,"pm",""))</f>
        <v>am</v>
      </c>
      <c r="L66" s="205"/>
      <c r="M66" s="18"/>
      <c r="N66" s="58" t="str">
        <f t="shared" si="10"/>
        <v/>
      </c>
    </row>
    <row r="67" spans="1:14" ht="12.95">
      <c r="A67" s="10">
        <f t="shared" si="6"/>
        <v>43574</v>
      </c>
      <c r="B67" s="7">
        <f t="shared" si="0"/>
        <v>5</v>
      </c>
      <c r="C67" s="7" t="str">
        <f t="shared" si="1"/>
        <v>Friday</v>
      </c>
      <c r="D67" s="7" t="str">
        <f t="shared" si="2"/>
        <v>no</v>
      </c>
      <c r="E67" s="7">
        <f t="shared" si="7"/>
        <v>4</v>
      </c>
      <c r="F67" s="7">
        <f t="shared" si="8"/>
        <v>2</v>
      </c>
      <c r="G67" s="7">
        <f t="shared" si="3"/>
        <v>2</v>
      </c>
      <c r="H67" s="2"/>
      <c r="I67" s="11" t="str">
        <f t="shared" si="9"/>
        <v/>
      </c>
      <c r="J67" s="4" t="str">
        <f t="shared" si="4"/>
        <v/>
      </c>
      <c r="K67" s="5"/>
      <c r="L67" s="17"/>
      <c r="M67" s="18"/>
      <c r="N67" s="58" t="str">
        <f t="shared" si="10"/>
        <v/>
      </c>
    </row>
    <row r="68" spans="1:14" ht="12.95">
      <c r="A68" s="10">
        <f t="shared" si="6"/>
        <v>43574</v>
      </c>
      <c r="B68" s="7">
        <f t="shared" ref="B68:B101" si="11">WEEKDAY(A68,2)</f>
        <v>5</v>
      </c>
      <c r="C68" s="7" t="str">
        <f t="shared" ref="C68:C101" si="12">CHOOSE(B68,"Monday","Tuesday","Wednesday","Thursday","Friday","Saturday","Sunday")</f>
        <v>Friday</v>
      </c>
      <c r="D68" s="7" t="str">
        <f t="shared" ref="D68:D101" si="13">IF(AND(B67=7,B68=7),"yes","no")</f>
        <v>no</v>
      </c>
      <c r="E68" s="7">
        <f t="shared" si="7"/>
        <v>4</v>
      </c>
      <c r="F68" s="7">
        <f t="shared" si="8"/>
        <v>3</v>
      </c>
      <c r="G68" s="7">
        <f t="shared" ref="G68:G101" si="14">IF(D68="yes","",IF(B68&lt;6,F68,IF(OR(B68=6,B68=7),4,"error")))</f>
        <v>3</v>
      </c>
      <c r="H68" s="2"/>
      <c r="I68" s="11" t="str">
        <f t="shared" si="9"/>
        <v/>
      </c>
      <c r="J68" s="4" t="str">
        <f t="shared" si="4"/>
        <v/>
      </c>
      <c r="K68" s="5" t="str">
        <f>IF(AND(B68&lt;6,F68&lt;3),"am",IF(B68&lt;6,"pm",""))</f>
        <v>pm</v>
      </c>
      <c r="L68" s="205"/>
      <c r="M68" s="18"/>
      <c r="N68" s="58" t="str">
        <f t="shared" si="10"/>
        <v/>
      </c>
    </row>
    <row r="69" spans="1:14" ht="12.95">
      <c r="A69" s="10">
        <f t="shared" ref="A69:A99" si="15">IF(F68&lt;E68,A68,A68+1)</f>
        <v>43574</v>
      </c>
      <c r="B69" s="7">
        <f t="shared" si="11"/>
        <v>5</v>
      </c>
      <c r="C69" s="7" t="str">
        <f t="shared" si="12"/>
        <v>Friday</v>
      </c>
      <c r="D69" s="7" t="str">
        <f t="shared" si="13"/>
        <v>no</v>
      </c>
      <c r="E69" s="7">
        <f t="shared" ref="E69:E101" si="16">IF(B69&lt;6,4,IF(B69=6,1,2))</f>
        <v>4</v>
      </c>
      <c r="F69" s="7">
        <f t="shared" ref="F69:F101" si="17">IF(F68&lt;E68,F68+1,1)</f>
        <v>4</v>
      </c>
      <c r="G69" s="7">
        <f t="shared" si="14"/>
        <v>4</v>
      </c>
      <c r="H69" s="2"/>
      <c r="I69" s="11" t="str">
        <f t="shared" ref="I69:I101" si="18">IF(F69=1,A69,"")</f>
        <v/>
      </c>
      <c r="J69" s="4" t="str">
        <f t="shared" ref="J69:J101" si="19">IF(F69=1,C69,"")</f>
        <v/>
      </c>
      <c r="K69" s="5"/>
      <c r="L69" s="17"/>
      <c r="M69" s="18"/>
      <c r="N69" s="58" t="str">
        <f t="shared" ref="N69:N103" si="20">IF(M69="","",VLOOKUP(M69,comps,4,FALSE))</f>
        <v/>
      </c>
    </row>
    <row r="70" spans="1:14" ht="12.95">
      <c r="A70" s="10">
        <f t="shared" si="15"/>
        <v>43575</v>
      </c>
      <c r="B70" s="7">
        <f t="shared" si="11"/>
        <v>6</v>
      </c>
      <c r="C70" s="7" t="str">
        <f t="shared" si="12"/>
        <v>Saturday</v>
      </c>
      <c r="D70" s="7" t="str">
        <f t="shared" si="13"/>
        <v>no</v>
      </c>
      <c r="E70" s="7">
        <f t="shared" si="16"/>
        <v>1</v>
      </c>
      <c r="F70" s="7">
        <f t="shared" si="17"/>
        <v>1</v>
      </c>
      <c r="G70" s="7">
        <f t="shared" si="14"/>
        <v>4</v>
      </c>
      <c r="H70" s="2"/>
      <c r="I70" s="11">
        <f t="shared" si="18"/>
        <v>43575</v>
      </c>
      <c r="J70" s="4" t="str">
        <f t="shared" si="19"/>
        <v>Saturday</v>
      </c>
      <c r="K70" s="5" t="str">
        <f>IF(AND(B70&lt;6,F70&lt;3),"am",IF(B70&lt;6,"pm",""))</f>
        <v/>
      </c>
      <c r="L70" s="206"/>
      <c r="M70" s="18"/>
      <c r="N70" s="58" t="str">
        <f t="shared" si="20"/>
        <v/>
      </c>
    </row>
    <row r="71" spans="1:14" ht="12.95">
      <c r="A71" s="10">
        <f t="shared" si="15"/>
        <v>43576</v>
      </c>
      <c r="B71" s="7">
        <f t="shared" si="11"/>
        <v>7</v>
      </c>
      <c r="C71" s="7" t="str">
        <f t="shared" si="12"/>
        <v>Sunday</v>
      </c>
      <c r="D71" s="7" t="str">
        <f t="shared" si="13"/>
        <v>no</v>
      </c>
      <c r="E71" s="7">
        <f t="shared" si="16"/>
        <v>2</v>
      </c>
      <c r="F71" s="7">
        <f t="shared" si="17"/>
        <v>1</v>
      </c>
      <c r="G71" s="7">
        <f t="shared" si="14"/>
        <v>4</v>
      </c>
      <c r="H71" s="2"/>
      <c r="I71" s="11">
        <f t="shared" si="18"/>
        <v>43576</v>
      </c>
      <c r="J71" s="4" t="str">
        <f t="shared" si="19"/>
        <v>Sunday</v>
      </c>
      <c r="K71" s="5"/>
      <c r="L71" s="17"/>
      <c r="M71" s="18"/>
      <c r="N71" s="58" t="str">
        <f>IF(M71="","",VLOOKUP(M71,comps,4,FALSE))</f>
        <v/>
      </c>
    </row>
    <row r="72" spans="1:14" ht="12.95">
      <c r="A72" s="10">
        <f t="shared" si="15"/>
        <v>43576</v>
      </c>
      <c r="B72" s="7">
        <f t="shared" si="11"/>
        <v>7</v>
      </c>
      <c r="C72" s="7" t="str">
        <f t="shared" si="12"/>
        <v>Sunday</v>
      </c>
      <c r="D72" s="7" t="str">
        <f t="shared" si="13"/>
        <v>yes</v>
      </c>
      <c r="E72" s="7">
        <f t="shared" si="16"/>
        <v>2</v>
      </c>
      <c r="F72" s="7">
        <f t="shared" si="17"/>
        <v>2</v>
      </c>
      <c r="G72" s="7" t="str">
        <f t="shared" si="14"/>
        <v/>
      </c>
      <c r="H72" s="2"/>
      <c r="I72" s="11" t="str">
        <f t="shared" si="18"/>
        <v/>
      </c>
      <c r="J72" s="4" t="str">
        <f t="shared" si="19"/>
        <v/>
      </c>
      <c r="K72" s="5"/>
      <c r="L72" s="17"/>
      <c r="M72" s="18"/>
      <c r="N72" s="58" t="str">
        <f t="shared" si="20"/>
        <v/>
      </c>
    </row>
    <row r="73" spans="1:14" ht="12.95">
      <c r="A73" s="10">
        <f t="shared" si="15"/>
        <v>43577</v>
      </c>
      <c r="B73" s="7">
        <f t="shared" si="11"/>
        <v>1</v>
      </c>
      <c r="C73" s="7" t="str">
        <f t="shared" si="12"/>
        <v>Monday</v>
      </c>
      <c r="D73" s="7" t="str">
        <f t="shared" si="13"/>
        <v>no</v>
      </c>
      <c r="E73" s="7">
        <f t="shared" si="16"/>
        <v>4</v>
      </c>
      <c r="F73" s="7">
        <f t="shared" si="17"/>
        <v>1</v>
      </c>
      <c r="G73" s="7">
        <f t="shared" si="14"/>
        <v>1</v>
      </c>
      <c r="H73" s="2"/>
      <c r="I73" s="11">
        <f t="shared" si="18"/>
        <v>43577</v>
      </c>
      <c r="J73" s="4" t="str">
        <f t="shared" si="19"/>
        <v>Monday</v>
      </c>
      <c r="K73" s="5" t="str">
        <f>IF(AND(B73&lt;6,F73&lt;3),"am",IF(B73&lt;6,"pm",""))</f>
        <v>am</v>
      </c>
      <c r="L73" s="117"/>
      <c r="M73" s="18"/>
      <c r="N73" s="58" t="str">
        <f t="shared" si="20"/>
        <v/>
      </c>
    </row>
    <row r="74" spans="1:14" ht="12.95">
      <c r="A74" s="10">
        <f t="shared" si="15"/>
        <v>43577</v>
      </c>
      <c r="B74" s="7">
        <f t="shared" si="11"/>
        <v>1</v>
      </c>
      <c r="C74" s="7" t="str">
        <f t="shared" si="12"/>
        <v>Monday</v>
      </c>
      <c r="D74" s="7" t="str">
        <f t="shared" si="13"/>
        <v>no</v>
      </c>
      <c r="E74" s="7">
        <f t="shared" si="16"/>
        <v>4</v>
      </c>
      <c r="F74" s="7">
        <f t="shared" si="17"/>
        <v>2</v>
      </c>
      <c r="G74" s="7">
        <f t="shared" si="14"/>
        <v>2</v>
      </c>
      <c r="H74" s="2"/>
      <c r="I74" s="11" t="str">
        <f t="shared" si="18"/>
        <v/>
      </c>
      <c r="J74" s="4" t="str">
        <f t="shared" si="19"/>
        <v/>
      </c>
      <c r="K74" s="5"/>
      <c r="L74" s="17"/>
      <c r="M74" s="18"/>
      <c r="N74" s="58" t="str">
        <f t="shared" si="20"/>
        <v/>
      </c>
    </row>
    <row r="75" spans="1:14" ht="12.95">
      <c r="A75" s="10">
        <f t="shared" si="15"/>
        <v>43577</v>
      </c>
      <c r="B75" s="7">
        <f t="shared" si="11"/>
        <v>1</v>
      </c>
      <c r="C75" s="7" t="str">
        <f t="shared" si="12"/>
        <v>Monday</v>
      </c>
      <c r="D75" s="7" t="str">
        <f t="shared" si="13"/>
        <v>no</v>
      </c>
      <c r="E75" s="7">
        <f t="shared" si="16"/>
        <v>4</v>
      </c>
      <c r="F75" s="7">
        <f t="shared" si="17"/>
        <v>3</v>
      </c>
      <c r="G75" s="7">
        <f t="shared" si="14"/>
        <v>3</v>
      </c>
      <c r="H75" s="2"/>
      <c r="I75" s="11" t="str">
        <f t="shared" si="18"/>
        <v/>
      </c>
      <c r="J75" s="4" t="str">
        <f t="shared" si="19"/>
        <v/>
      </c>
      <c r="K75" s="5" t="str">
        <f>IF(AND(B75&lt;6,F75&lt;3),"am",IF(B75&lt;6,"pm",""))</f>
        <v>pm</v>
      </c>
      <c r="L75" s="17"/>
      <c r="M75" s="18"/>
      <c r="N75" s="58" t="str">
        <f t="shared" si="20"/>
        <v/>
      </c>
    </row>
    <row r="76" spans="1:14" ht="12.95">
      <c r="A76" s="10">
        <f t="shared" si="15"/>
        <v>43577</v>
      </c>
      <c r="B76" s="7">
        <f t="shared" si="11"/>
        <v>1</v>
      </c>
      <c r="C76" s="7" t="str">
        <f t="shared" si="12"/>
        <v>Monday</v>
      </c>
      <c r="D76" s="7" t="str">
        <f t="shared" si="13"/>
        <v>no</v>
      </c>
      <c r="E76" s="7">
        <f t="shared" si="16"/>
        <v>4</v>
      </c>
      <c r="F76" s="7">
        <f t="shared" si="17"/>
        <v>4</v>
      </c>
      <c r="G76" s="7">
        <f t="shared" si="14"/>
        <v>4</v>
      </c>
      <c r="H76" s="2"/>
      <c r="I76" s="11" t="str">
        <f t="shared" si="18"/>
        <v/>
      </c>
      <c r="J76" s="4" t="str">
        <f t="shared" si="19"/>
        <v/>
      </c>
      <c r="K76" s="5"/>
      <c r="L76" s="17"/>
      <c r="M76" s="18"/>
      <c r="N76" s="58" t="str">
        <f t="shared" si="20"/>
        <v/>
      </c>
    </row>
    <row r="77" spans="1:14" ht="12.95">
      <c r="A77" s="10">
        <f t="shared" si="15"/>
        <v>43578</v>
      </c>
      <c r="B77" s="7">
        <f t="shared" si="11"/>
        <v>2</v>
      </c>
      <c r="C77" s="7" t="str">
        <f t="shared" si="12"/>
        <v>Tuesday</v>
      </c>
      <c r="D77" s="7" t="str">
        <f t="shared" si="13"/>
        <v>no</v>
      </c>
      <c r="E77" s="7">
        <f t="shared" si="16"/>
        <v>4</v>
      </c>
      <c r="F77" s="7">
        <f t="shared" si="17"/>
        <v>1</v>
      </c>
      <c r="G77" s="7">
        <f t="shared" si="14"/>
        <v>1</v>
      </c>
      <c r="H77" s="2"/>
      <c r="I77" s="11">
        <f t="shared" si="18"/>
        <v>43578</v>
      </c>
      <c r="J77" s="4" t="str">
        <f t="shared" si="19"/>
        <v>Tuesday</v>
      </c>
      <c r="K77" s="5" t="str">
        <f>IF(AND(B77&lt;6,F77&lt;3),"am",IF(B77&lt;6,"pm",""))</f>
        <v>am</v>
      </c>
      <c r="L77" s="117"/>
      <c r="M77" s="18"/>
      <c r="N77" s="58" t="str">
        <f t="shared" si="20"/>
        <v/>
      </c>
    </row>
    <row r="78" spans="1:14" ht="12.95">
      <c r="A78" s="10">
        <f t="shared" si="15"/>
        <v>43578</v>
      </c>
      <c r="B78" s="7">
        <f t="shared" si="11"/>
        <v>2</v>
      </c>
      <c r="C78" s="7" t="str">
        <f t="shared" si="12"/>
        <v>Tuesday</v>
      </c>
      <c r="D78" s="7" t="str">
        <f t="shared" si="13"/>
        <v>no</v>
      </c>
      <c r="E78" s="7">
        <f t="shared" si="16"/>
        <v>4</v>
      </c>
      <c r="F78" s="7">
        <f t="shared" si="17"/>
        <v>2</v>
      </c>
      <c r="G78" s="7">
        <f t="shared" si="14"/>
        <v>2</v>
      </c>
      <c r="H78" s="2"/>
      <c r="I78" s="11" t="str">
        <f t="shared" si="18"/>
        <v/>
      </c>
      <c r="J78" s="4" t="str">
        <f t="shared" si="19"/>
        <v/>
      </c>
      <c r="K78" s="5"/>
      <c r="L78" s="17"/>
      <c r="M78" s="18"/>
      <c r="N78" s="58" t="str">
        <f t="shared" si="20"/>
        <v/>
      </c>
    </row>
    <row r="79" spans="1:14" ht="12.95">
      <c r="A79" s="10">
        <f t="shared" si="15"/>
        <v>43578</v>
      </c>
      <c r="B79" s="7">
        <f t="shared" si="11"/>
        <v>2</v>
      </c>
      <c r="C79" s="7" t="str">
        <f t="shared" si="12"/>
        <v>Tuesday</v>
      </c>
      <c r="D79" s="7" t="str">
        <f t="shared" si="13"/>
        <v>no</v>
      </c>
      <c r="E79" s="7">
        <f t="shared" si="16"/>
        <v>4</v>
      </c>
      <c r="F79" s="7">
        <f t="shared" si="17"/>
        <v>3</v>
      </c>
      <c r="G79" s="7">
        <f t="shared" si="14"/>
        <v>3</v>
      </c>
      <c r="H79" s="2"/>
      <c r="I79" s="11" t="str">
        <f t="shared" si="18"/>
        <v/>
      </c>
      <c r="J79" s="4" t="str">
        <f t="shared" si="19"/>
        <v/>
      </c>
      <c r="K79" s="5" t="str">
        <f>IF(AND(B79&lt;6,F79&lt;3),"am",IF(B79&lt;6,"pm",""))</f>
        <v>pm</v>
      </c>
      <c r="L79" s="117"/>
      <c r="M79" s="18"/>
      <c r="N79" s="58" t="str">
        <f t="shared" si="20"/>
        <v/>
      </c>
    </row>
    <row r="80" spans="1:14" ht="12.95">
      <c r="A80" s="10">
        <f t="shared" si="15"/>
        <v>43578</v>
      </c>
      <c r="B80" s="7">
        <f t="shared" si="11"/>
        <v>2</v>
      </c>
      <c r="C80" s="7" t="str">
        <f t="shared" si="12"/>
        <v>Tuesday</v>
      </c>
      <c r="D80" s="7" t="str">
        <f t="shared" si="13"/>
        <v>no</v>
      </c>
      <c r="E80" s="7">
        <f t="shared" si="16"/>
        <v>4</v>
      </c>
      <c r="F80" s="7">
        <f t="shared" si="17"/>
        <v>4</v>
      </c>
      <c r="G80" s="7">
        <f t="shared" si="14"/>
        <v>4</v>
      </c>
      <c r="H80" s="2"/>
      <c r="I80" s="11" t="str">
        <f t="shared" si="18"/>
        <v/>
      </c>
      <c r="J80" s="4" t="str">
        <f t="shared" si="19"/>
        <v/>
      </c>
      <c r="K80" s="5"/>
      <c r="L80" s="17"/>
      <c r="M80" s="18"/>
      <c r="N80" s="58" t="str">
        <f t="shared" si="20"/>
        <v/>
      </c>
    </row>
    <row r="81" spans="1:14" ht="12.95">
      <c r="A81" s="10">
        <f t="shared" si="15"/>
        <v>43579</v>
      </c>
      <c r="B81" s="7">
        <f t="shared" si="11"/>
        <v>3</v>
      </c>
      <c r="C81" s="7" t="str">
        <f t="shared" si="12"/>
        <v>Wednesday</v>
      </c>
      <c r="D81" s="7" t="str">
        <f t="shared" si="13"/>
        <v>no</v>
      </c>
      <c r="E81" s="7">
        <f t="shared" si="16"/>
        <v>4</v>
      </c>
      <c r="F81" s="7">
        <f t="shared" si="17"/>
        <v>1</v>
      </c>
      <c r="G81" s="7">
        <f t="shared" si="14"/>
        <v>1</v>
      </c>
      <c r="H81" s="2"/>
      <c r="I81" s="11">
        <f t="shared" si="18"/>
        <v>43579</v>
      </c>
      <c r="J81" s="4" t="str">
        <f t="shared" si="19"/>
        <v>Wednesday</v>
      </c>
      <c r="K81" s="5" t="str">
        <f>IF(AND(B81&lt;6,F81&lt;3),"am",IF(B81&lt;6,"pm",""))</f>
        <v>am</v>
      </c>
      <c r="L81" s="117"/>
      <c r="M81" s="18"/>
      <c r="N81" s="58" t="str">
        <f t="shared" si="20"/>
        <v/>
      </c>
    </row>
    <row r="82" spans="1:14" ht="12.95">
      <c r="A82" s="10">
        <f t="shared" si="15"/>
        <v>43579</v>
      </c>
      <c r="B82" s="7">
        <f t="shared" si="11"/>
        <v>3</v>
      </c>
      <c r="C82" s="7" t="str">
        <f t="shared" si="12"/>
        <v>Wednesday</v>
      </c>
      <c r="D82" s="7" t="str">
        <f t="shared" si="13"/>
        <v>no</v>
      </c>
      <c r="E82" s="7">
        <f t="shared" si="16"/>
        <v>4</v>
      </c>
      <c r="F82" s="7">
        <f t="shared" si="17"/>
        <v>2</v>
      </c>
      <c r="G82" s="7">
        <f t="shared" si="14"/>
        <v>2</v>
      </c>
      <c r="H82" s="2"/>
      <c r="I82" s="11" t="str">
        <f t="shared" si="18"/>
        <v/>
      </c>
      <c r="J82" s="4" t="str">
        <f t="shared" si="19"/>
        <v/>
      </c>
      <c r="K82" s="5"/>
      <c r="L82" s="17"/>
      <c r="M82" s="18"/>
      <c r="N82" s="58" t="str">
        <f t="shared" si="20"/>
        <v/>
      </c>
    </row>
    <row r="83" spans="1:14" ht="12.95">
      <c r="A83" s="10">
        <f t="shared" si="15"/>
        <v>43579</v>
      </c>
      <c r="B83" s="7">
        <f t="shared" si="11"/>
        <v>3</v>
      </c>
      <c r="C83" s="7" t="str">
        <f t="shared" si="12"/>
        <v>Wednesday</v>
      </c>
      <c r="D83" s="7" t="str">
        <f t="shared" si="13"/>
        <v>no</v>
      </c>
      <c r="E83" s="7">
        <f t="shared" si="16"/>
        <v>4</v>
      </c>
      <c r="F83" s="7">
        <f t="shared" si="17"/>
        <v>3</v>
      </c>
      <c r="G83" s="7">
        <f t="shared" si="14"/>
        <v>3</v>
      </c>
      <c r="H83" s="2"/>
      <c r="I83" s="11" t="str">
        <f t="shared" si="18"/>
        <v/>
      </c>
      <c r="J83" s="4" t="str">
        <f t="shared" si="19"/>
        <v/>
      </c>
      <c r="K83" s="5" t="str">
        <f>IF(AND(B83&lt;6,F83&lt;3),"am",IF(B83&lt;6,"pm",""))</f>
        <v>pm</v>
      </c>
      <c r="L83" s="205"/>
      <c r="M83" s="18"/>
      <c r="N83" s="58" t="str">
        <f t="shared" si="20"/>
        <v/>
      </c>
    </row>
    <row r="84" spans="1:14" ht="12.95">
      <c r="A84" s="10">
        <f t="shared" si="15"/>
        <v>43579</v>
      </c>
      <c r="B84" s="7">
        <f t="shared" si="11"/>
        <v>3</v>
      </c>
      <c r="C84" s="7" t="str">
        <f t="shared" si="12"/>
        <v>Wednesday</v>
      </c>
      <c r="D84" s="7" t="str">
        <f t="shared" si="13"/>
        <v>no</v>
      </c>
      <c r="E84" s="7">
        <f t="shared" si="16"/>
        <v>4</v>
      </c>
      <c r="F84" s="7">
        <f t="shared" si="17"/>
        <v>4</v>
      </c>
      <c r="G84" s="7">
        <f t="shared" si="14"/>
        <v>4</v>
      </c>
      <c r="H84" s="2"/>
      <c r="I84" s="11" t="str">
        <f t="shared" si="18"/>
        <v/>
      </c>
      <c r="J84" s="4" t="str">
        <f t="shared" si="19"/>
        <v/>
      </c>
      <c r="K84" s="5"/>
      <c r="L84" s="17"/>
      <c r="M84" s="18"/>
      <c r="N84" s="58" t="str">
        <f t="shared" si="20"/>
        <v/>
      </c>
    </row>
    <row r="85" spans="1:14" ht="12.95">
      <c r="A85" s="10">
        <f t="shared" si="15"/>
        <v>43580</v>
      </c>
      <c r="B85" s="7">
        <f t="shared" si="11"/>
        <v>4</v>
      </c>
      <c r="C85" s="7" t="str">
        <f t="shared" si="12"/>
        <v>Thursday</v>
      </c>
      <c r="D85" s="7" t="str">
        <f t="shared" si="13"/>
        <v>no</v>
      </c>
      <c r="E85" s="7">
        <f t="shared" si="16"/>
        <v>4</v>
      </c>
      <c r="F85" s="7">
        <f t="shared" si="17"/>
        <v>1</v>
      </c>
      <c r="G85" s="7">
        <f t="shared" si="14"/>
        <v>1</v>
      </c>
      <c r="H85" s="2"/>
      <c r="I85" s="11">
        <f t="shared" si="18"/>
        <v>43580</v>
      </c>
      <c r="J85" s="4" t="str">
        <f t="shared" si="19"/>
        <v>Thursday</v>
      </c>
      <c r="K85" s="5" t="str">
        <f>IF(AND(B85&lt;6,F85&lt;3),"am",IF(B85&lt;6,"pm",""))</f>
        <v>am</v>
      </c>
      <c r="L85" s="117"/>
      <c r="M85" s="18"/>
      <c r="N85" s="58" t="str">
        <f t="shared" si="20"/>
        <v/>
      </c>
    </row>
    <row r="86" spans="1:14" ht="12.95">
      <c r="A86" s="10">
        <f t="shared" si="15"/>
        <v>43580</v>
      </c>
      <c r="B86" s="7">
        <f t="shared" si="11"/>
        <v>4</v>
      </c>
      <c r="C86" s="7" t="str">
        <f t="shared" si="12"/>
        <v>Thursday</v>
      </c>
      <c r="D86" s="7" t="str">
        <f t="shared" si="13"/>
        <v>no</v>
      </c>
      <c r="E86" s="7">
        <f t="shared" si="16"/>
        <v>4</v>
      </c>
      <c r="F86" s="7">
        <f t="shared" si="17"/>
        <v>2</v>
      </c>
      <c r="G86" s="7">
        <f t="shared" si="14"/>
        <v>2</v>
      </c>
      <c r="H86" s="2"/>
      <c r="I86" s="11" t="str">
        <f t="shared" si="18"/>
        <v/>
      </c>
      <c r="J86" s="4" t="str">
        <f t="shared" si="19"/>
        <v/>
      </c>
      <c r="K86" s="5"/>
      <c r="L86" s="17"/>
      <c r="M86" s="18"/>
      <c r="N86" s="58" t="str">
        <f t="shared" si="20"/>
        <v/>
      </c>
    </row>
    <row r="87" spans="1:14" ht="12.95">
      <c r="A87" s="10">
        <f t="shared" si="15"/>
        <v>43580</v>
      </c>
      <c r="B87" s="7">
        <f t="shared" si="11"/>
        <v>4</v>
      </c>
      <c r="C87" s="7" t="str">
        <f t="shared" si="12"/>
        <v>Thursday</v>
      </c>
      <c r="D87" s="7" t="str">
        <f t="shared" si="13"/>
        <v>no</v>
      </c>
      <c r="E87" s="7">
        <f t="shared" si="16"/>
        <v>4</v>
      </c>
      <c r="F87" s="7">
        <f t="shared" si="17"/>
        <v>3</v>
      </c>
      <c r="G87" s="7">
        <f t="shared" si="14"/>
        <v>3</v>
      </c>
      <c r="H87" s="2"/>
      <c r="I87" s="11" t="str">
        <f t="shared" si="18"/>
        <v/>
      </c>
      <c r="J87" s="4" t="str">
        <f t="shared" si="19"/>
        <v/>
      </c>
      <c r="K87" s="5" t="str">
        <f>IF(AND(B87&lt;6,F87&lt;3),"am",IF(B87&lt;6,"pm",""))</f>
        <v>pm</v>
      </c>
      <c r="L87" s="117"/>
      <c r="M87" s="18"/>
      <c r="N87" s="58" t="str">
        <f t="shared" si="20"/>
        <v/>
      </c>
    </row>
    <row r="88" spans="1:14" ht="12.95">
      <c r="A88" s="10">
        <f t="shared" si="15"/>
        <v>43580</v>
      </c>
      <c r="B88" s="7">
        <f t="shared" si="11"/>
        <v>4</v>
      </c>
      <c r="C88" s="7" t="str">
        <f t="shared" si="12"/>
        <v>Thursday</v>
      </c>
      <c r="D88" s="7" t="str">
        <f t="shared" si="13"/>
        <v>no</v>
      </c>
      <c r="E88" s="7">
        <f t="shared" si="16"/>
        <v>4</v>
      </c>
      <c r="F88" s="7">
        <f t="shared" si="17"/>
        <v>4</v>
      </c>
      <c r="G88" s="7">
        <f t="shared" si="14"/>
        <v>4</v>
      </c>
      <c r="H88" s="2"/>
      <c r="I88" s="11" t="str">
        <f t="shared" si="18"/>
        <v/>
      </c>
      <c r="J88" s="4" t="str">
        <f t="shared" si="19"/>
        <v/>
      </c>
      <c r="K88" s="5"/>
      <c r="L88" s="17"/>
      <c r="M88" s="18"/>
      <c r="N88" s="58" t="str">
        <f t="shared" si="20"/>
        <v/>
      </c>
    </row>
    <row r="89" spans="1:14" ht="12.95">
      <c r="A89" s="10">
        <f t="shared" si="15"/>
        <v>43581</v>
      </c>
      <c r="B89" s="7">
        <f t="shared" si="11"/>
        <v>5</v>
      </c>
      <c r="C89" s="7" t="str">
        <f t="shared" si="12"/>
        <v>Friday</v>
      </c>
      <c r="D89" s="7" t="str">
        <f t="shared" si="13"/>
        <v>no</v>
      </c>
      <c r="E89" s="7">
        <f t="shared" si="16"/>
        <v>4</v>
      </c>
      <c r="F89" s="7">
        <f t="shared" si="17"/>
        <v>1</v>
      </c>
      <c r="G89" s="7">
        <f t="shared" si="14"/>
        <v>1</v>
      </c>
      <c r="H89" s="2"/>
      <c r="I89" s="11">
        <f t="shared" si="18"/>
        <v>43581</v>
      </c>
      <c r="J89" s="4" t="str">
        <f t="shared" si="19"/>
        <v>Friday</v>
      </c>
      <c r="K89" s="5" t="str">
        <f>IF(AND(B89&lt;6,F89&lt;3),"am",IF(B89&lt;6,"pm",""))</f>
        <v>am</v>
      </c>
      <c r="L89" s="205"/>
      <c r="M89" s="18"/>
      <c r="N89" s="58" t="str">
        <f t="shared" si="20"/>
        <v/>
      </c>
    </row>
    <row r="90" spans="1:14" ht="12.95">
      <c r="A90" s="10">
        <f t="shared" si="15"/>
        <v>43581</v>
      </c>
      <c r="B90" s="7">
        <f t="shared" si="11"/>
        <v>5</v>
      </c>
      <c r="C90" s="7" t="str">
        <f t="shared" si="12"/>
        <v>Friday</v>
      </c>
      <c r="D90" s="7" t="str">
        <f t="shared" si="13"/>
        <v>no</v>
      </c>
      <c r="E90" s="7">
        <f t="shared" si="16"/>
        <v>4</v>
      </c>
      <c r="F90" s="7">
        <f t="shared" si="17"/>
        <v>2</v>
      </c>
      <c r="G90" s="7">
        <f t="shared" si="14"/>
        <v>2</v>
      </c>
      <c r="H90" s="2"/>
      <c r="I90" s="11" t="str">
        <f t="shared" si="18"/>
        <v/>
      </c>
      <c r="J90" s="4" t="str">
        <f t="shared" si="19"/>
        <v/>
      </c>
      <c r="K90" s="5"/>
      <c r="L90" s="17"/>
      <c r="M90" s="18"/>
      <c r="N90" s="58" t="str">
        <f t="shared" si="20"/>
        <v/>
      </c>
    </row>
    <row r="91" spans="1:14" ht="12.95">
      <c r="A91" s="10">
        <f t="shared" si="15"/>
        <v>43581</v>
      </c>
      <c r="B91" s="7">
        <f t="shared" si="11"/>
        <v>5</v>
      </c>
      <c r="C91" s="7" t="str">
        <f t="shared" si="12"/>
        <v>Friday</v>
      </c>
      <c r="D91" s="7" t="str">
        <f t="shared" si="13"/>
        <v>no</v>
      </c>
      <c r="E91" s="7">
        <f t="shared" si="16"/>
        <v>4</v>
      </c>
      <c r="F91" s="7">
        <f t="shared" si="17"/>
        <v>3</v>
      </c>
      <c r="G91" s="7">
        <f t="shared" si="14"/>
        <v>3</v>
      </c>
      <c r="H91" s="2"/>
      <c r="I91" s="11" t="str">
        <f t="shared" si="18"/>
        <v/>
      </c>
      <c r="J91" s="4" t="str">
        <f t="shared" si="19"/>
        <v/>
      </c>
      <c r="K91" s="5" t="str">
        <f>IF(AND(B91&lt;6,F91&lt;3),"am",IF(B91&lt;6,"pm",""))</f>
        <v>pm</v>
      </c>
      <c r="L91" s="205"/>
      <c r="M91" s="18"/>
      <c r="N91" s="58" t="str">
        <f t="shared" si="20"/>
        <v/>
      </c>
    </row>
    <row r="92" spans="1:14" ht="12.95">
      <c r="A92" s="10">
        <f t="shared" si="15"/>
        <v>43581</v>
      </c>
      <c r="B92" s="7">
        <f t="shared" si="11"/>
        <v>5</v>
      </c>
      <c r="C92" s="7" t="str">
        <f t="shared" si="12"/>
        <v>Friday</v>
      </c>
      <c r="D92" s="7" t="str">
        <f t="shared" si="13"/>
        <v>no</v>
      </c>
      <c r="E92" s="7">
        <f t="shared" si="16"/>
        <v>4</v>
      </c>
      <c r="F92" s="7">
        <f t="shared" si="17"/>
        <v>4</v>
      </c>
      <c r="G92" s="7">
        <f t="shared" si="14"/>
        <v>4</v>
      </c>
      <c r="H92" s="2"/>
      <c r="I92" s="11" t="str">
        <f t="shared" si="18"/>
        <v/>
      </c>
      <c r="J92" s="4" t="str">
        <f t="shared" si="19"/>
        <v/>
      </c>
      <c r="K92" s="5"/>
      <c r="L92" s="17"/>
      <c r="M92" s="18"/>
      <c r="N92" s="58" t="str">
        <f t="shared" si="20"/>
        <v/>
      </c>
    </row>
    <row r="93" spans="1:14" ht="12.95">
      <c r="A93" s="10">
        <f t="shared" si="15"/>
        <v>43582</v>
      </c>
      <c r="B93" s="7">
        <f t="shared" si="11"/>
        <v>6</v>
      </c>
      <c r="C93" s="7" t="str">
        <f t="shared" si="12"/>
        <v>Saturday</v>
      </c>
      <c r="D93" s="7" t="str">
        <f t="shared" si="13"/>
        <v>no</v>
      </c>
      <c r="E93" s="7">
        <f t="shared" si="16"/>
        <v>1</v>
      </c>
      <c r="F93" s="7">
        <f t="shared" si="17"/>
        <v>1</v>
      </c>
      <c r="G93" s="7">
        <f t="shared" si="14"/>
        <v>4</v>
      </c>
      <c r="H93" s="2"/>
      <c r="I93" s="11">
        <f t="shared" si="18"/>
        <v>43582</v>
      </c>
      <c r="J93" s="4" t="str">
        <f t="shared" si="19"/>
        <v>Saturday</v>
      </c>
      <c r="K93" s="5" t="str">
        <f>IF(AND(B93&lt;6,F93&lt;3),"am",IF(B93&lt;6,"pm",""))</f>
        <v/>
      </c>
      <c r="L93" s="205"/>
      <c r="M93" s="18"/>
      <c r="N93" s="58" t="str">
        <f t="shared" si="20"/>
        <v/>
      </c>
    </row>
    <row r="94" spans="1:14" ht="12.95">
      <c r="A94" s="10">
        <f t="shared" si="15"/>
        <v>43583</v>
      </c>
      <c r="B94" s="7">
        <f t="shared" si="11"/>
        <v>7</v>
      </c>
      <c r="C94" s="7" t="str">
        <f t="shared" si="12"/>
        <v>Sunday</v>
      </c>
      <c r="D94" s="7" t="str">
        <f t="shared" si="13"/>
        <v>no</v>
      </c>
      <c r="E94" s="7">
        <f t="shared" si="16"/>
        <v>2</v>
      </c>
      <c r="F94" s="7">
        <f t="shared" si="17"/>
        <v>1</v>
      </c>
      <c r="G94" s="7">
        <f t="shared" si="14"/>
        <v>4</v>
      </c>
      <c r="H94" s="2"/>
      <c r="I94" s="11">
        <f t="shared" si="18"/>
        <v>43583</v>
      </c>
      <c r="J94" s="4" t="str">
        <f t="shared" si="19"/>
        <v>Sunday</v>
      </c>
      <c r="K94" s="5"/>
      <c r="L94" s="17"/>
      <c r="M94" s="18"/>
      <c r="N94" s="58" t="str">
        <f t="shared" si="20"/>
        <v/>
      </c>
    </row>
    <row r="95" spans="1:14" ht="12.95">
      <c r="A95" s="10">
        <f t="shared" si="15"/>
        <v>43583</v>
      </c>
      <c r="B95" s="7">
        <f t="shared" si="11"/>
        <v>7</v>
      </c>
      <c r="C95" s="7" t="str">
        <f t="shared" si="12"/>
        <v>Sunday</v>
      </c>
      <c r="D95" s="7" t="str">
        <f t="shared" si="13"/>
        <v>yes</v>
      </c>
      <c r="E95" s="7">
        <f t="shared" si="16"/>
        <v>2</v>
      </c>
      <c r="F95" s="7">
        <f t="shared" si="17"/>
        <v>2</v>
      </c>
      <c r="G95" s="7" t="str">
        <f t="shared" si="14"/>
        <v/>
      </c>
      <c r="H95" s="2"/>
      <c r="I95" s="11" t="str">
        <f t="shared" si="18"/>
        <v/>
      </c>
      <c r="J95" s="4" t="str">
        <f t="shared" si="19"/>
        <v/>
      </c>
      <c r="K95" s="5"/>
      <c r="L95" s="17"/>
      <c r="M95" s="18"/>
      <c r="N95" s="58" t="str">
        <f t="shared" si="20"/>
        <v/>
      </c>
    </row>
    <row r="96" spans="1:14" ht="12.95">
      <c r="A96" s="10">
        <f t="shared" si="15"/>
        <v>43584</v>
      </c>
      <c r="B96" s="7">
        <f t="shared" si="11"/>
        <v>1</v>
      </c>
      <c r="C96" s="7" t="str">
        <f t="shared" si="12"/>
        <v>Monday</v>
      </c>
      <c r="D96" s="7" t="str">
        <f t="shared" si="13"/>
        <v>no</v>
      </c>
      <c r="E96" s="7">
        <f t="shared" si="16"/>
        <v>4</v>
      </c>
      <c r="F96" s="7">
        <f t="shared" si="17"/>
        <v>1</v>
      </c>
      <c r="G96" s="7">
        <f t="shared" si="14"/>
        <v>1</v>
      </c>
      <c r="H96" s="2"/>
      <c r="I96" s="11">
        <f t="shared" si="18"/>
        <v>43584</v>
      </c>
      <c r="J96" s="4" t="str">
        <f t="shared" si="19"/>
        <v>Monday</v>
      </c>
      <c r="K96" s="5" t="str">
        <f>IF(AND(B96&lt;6,F96&lt;3),"am",IF(B96&lt;6,"pm",""))</f>
        <v>am</v>
      </c>
      <c r="L96" s="117"/>
      <c r="M96" s="18"/>
      <c r="N96" s="58" t="str">
        <f t="shared" si="20"/>
        <v/>
      </c>
    </row>
    <row r="97" spans="1:14" ht="12.95">
      <c r="A97" s="10">
        <f t="shared" si="15"/>
        <v>43584</v>
      </c>
      <c r="B97" s="7">
        <f t="shared" si="11"/>
        <v>1</v>
      </c>
      <c r="C97" s="7" t="str">
        <f t="shared" si="12"/>
        <v>Monday</v>
      </c>
      <c r="D97" s="7" t="str">
        <f t="shared" si="13"/>
        <v>no</v>
      </c>
      <c r="E97" s="7">
        <f t="shared" si="16"/>
        <v>4</v>
      </c>
      <c r="F97" s="7">
        <f t="shared" si="17"/>
        <v>2</v>
      </c>
      <c r="G97" s="7">
        <f t="shared" si="14"/>
        <v>2</v>
      </c>
      <c r="H97" s="2"/>
      <c r="I97" s="11" t="str">
        <f t="shared" si="18"/>
        <v/>
      </c>
      <c r="J97" s="4" t="str">
        <f t="shared" si="19"/>
        <v/>
      </c>
      <c r="K97" s="5"/>
      <c r="L97" s="17"/>
      <c r="M97" s="18"/>
      <c r="N97" s="58" t="str">
        <f t="shared" si="20"/>
        <v/>
      </c>
    </row>
    <row r="98" spans="1:14" ht="12.95">
      <c r="A98" s="10">
        <f t="shared" si="15"/>
        <v>43584</v>
      </c>
      <c r="B98" s="7">
        <f t="shared" si="11"/>
        <v>1</v>
      </c>
      <c r="C98" s="7" t="str">
        <f t="shared" si="12"/>
        <v>Monday</v>
      </c>
      <c r="D98" s="7" t="str">
        <f t="shared" si="13"/>
        <v>no</v>
      </c>
      <c r="E98" s="7">
        <f t="shared" si="16"/>
        <v>4</v>
      </c>
      <c r="F98" s="7">
        <f t="shared" si="17"/>
        <v>3</v>
      </c>
      <c r="G98" s="7">
        <f t="shared" si="14"/>
        <v>3</v>
      </c>
      <c r="H98" s="2"/>
      <c r="I98" s="11" t="str">
        <f t="shared" si="18"/>
        <v/>
      </c>
      <c r="J98" s="4" t="str">
        <f t="shared" si="19"/>
        <v/>
      </c>
      <c r="K98" s="5" t="str">
        <f>IF(AND(B98&lt;6,F98&lt;3),"am",IF(B98&lt;6,"pm",""))</f>
        <v>pm</v>
      </c>
      <c r="L98" s="17"/>
      <c r="M98" s="18"/>
      <c r="N98" s="58" t="str">
        <f t="shared" si="20"/>
        <v/>
      </c>
    </row>
    <row r="99" spans="1:14" ht="12.95">
      <c r="A99" s="10">
        <f t="shared" si="15"/>
        <v>43584</v>
      </c>
      <c r="B99" s="7">
        <f t="shared" si="11"/>
        <v>1</v>
      </c>
      <c r="C99" s="7" t="str">
        <f t="shared" si="12"/>
        <v>Monday</v>
      </c>
      <c r="D99" s="7" t="str">
        <f t="shared" si="13"/>
        <v>no</v>
      </c>
      <c r="E99" s="7">
        <f t="shared" si="16"/>
        <v>4</v>
      </c>
      <c r="F99" s="7">
        <f t="shared" si="17"/>
        <v>4</v>
      </c>
      <c r="G99" s="7">
        <f t="shared" si="14"/>
        <v>4</v>
      </c>
      <c r="H99" s="2"/>
      <c r="I99" s="11" t="str">
        <f t="shared" si="18"/>
        <v/>
      </c>
      <c r="J99" s="4" t="str">
        <f t="shared" si="19"/>
        <v/>
      </c>
      <c r="K99" s="5"/>
      <c r="L99" s="17"/>
      <c r="M99" s="18"/>
      <c r="N99" s="58" t="str">
        <f t="shared" si="20"/>
        <v/>
      </c>
    </row>
    <row r="100" spans="1:14" ht="12.95">
      <c r="A100" s="10">
        <f>IF(F99&lt;E99,A99,A99+1)</f>
        <v>43585</v>
      </c>
      <c r="B100" s="7">
        <f t="shared" si="11"/>
        <v>2</v>
      </c>
      <c r="C100" s="7" t="str">
        <f t="shared" si="12"/>
        <v>Tuesday</v>
      </c>
      <c r="D100" s="7" t="str">
        <f t="shared" si="13"/>
        <v>no</v>
      </c>
      <c r="E100" s="7">
        <f t="shared" si="16"/>
        <v>4</v>
      </c>
      <c r="F100" s="7">
        <f t="shared" si="17"/>
        <v>1</v>
      </c>
      <c r="G100" s="7">
        <f t="shared" si="14"/>
        <v>1</v>
      </c>
      <c r="H100" s="2"/>
      <c r="I100" s="11">
        <f t="shared" si="18"/>
        <v>43585</v>
      </c>
      <c r="J100" s="4" t="str">
        <f t="shared" si="19"/>
        <v>Tuesday</v>
      </c>
      <c r="K100" s="5" t="str">
        <f>IF(AND(B100&lt;6,F100&lt;3),"am",IF(B100&lt;6,"pm",""))</f>
        <v>am</v>
      </c>
      <c r="L100" s="17"/>
      <c r="M100" s="18"/>
      <c r="N100" s="58" t="str">
        <f t="shared" si="20"/>
        <v/>
      </c>
    </row>
    <row r="101" spans="1:14" ht="12.95">
      <c r="A101" s="10">
        <f>IF(F100&lt;E100,A100,A100+1)</f>
        <v>43585</v>
      </c>
      <c r="B101" s="7">
        <f t="shared" si="11"/>
        <v>2</v>
      </c>
      <c r="C101" s="7" t="str">
        <f t="shared" si="12"/>
        <v>Tuesday</v>
      </c>
      <c r="D101" s="7" t="str">
        <f t="shared" si="13"/>
        <v>no</v>
      </c>
      <c r="E101" s="7">
        <f t="shared" si="16"/>
        <v>4</v>
      </c>
      <c r="F101" s="7">
        <f t="shared" si="17"/>
        <v>2</v>
      </c>
      <c r="G101" s="7">
        <f t="shared" si="14"/>
        <v>2</v>
      </c>
      <c r="H101" s="2"/>
      <c r="I101" s="11" t="str">
        <f t="shared" si="18"/>
        <v/>
      </c>
      <c r="J101" s="4" t="str">
        <f t="shared" si="19"/>
        <v/>
      </c>
      <c r="K101" s="5"/>
      <c r="L101" s="17"/>
      <c r="M101" s="18"/>
      <c r="N101" s="58" t="str">
        <f t="shared" si="20"/>
        <v/>
      </c>
    </row>
    <row r="102" spans="1:14" ht="12.95">
      <c r="A102" s="10">
        <f>IF(F101&lt;E101,A101,A101+1)</f>
        <v>43585</v>
      </c>
      <c r="B102" s="7">
        <f>WEEKDAY(A102,2)</f>
        <v>2</v>
      </c>
      <c r="C102" s="7" t="str">
        <f>CHOOSE(B102,"Monday","Tuesday","Wednesday","Thursday","Friday","Saturday","Sunday")</f>
        <v>Tuesday</v>
      </c>
      <c r="D102" s="7" t="str">
        <f>IF(AND(B101=7,B102=7),"yes","no")</f>
        <v>no</v>
      </c>
      <c r="E102" s="7">
        <f>IF(B102&lt;6,4,IF(B102=6,1,2))</f>
        <v>4</v>
      </c>
      <c r="F102" s="7">
        <f>IF(F101&lt;E101,F101+1,1)</f>
        <v>3</v>
      </c>
      <c r="G102" s="7">
        <f>IF(D102="yes","",IF(B102&lt;6,F102,IF(OR(B102=6,B102=7),4,"error")))</f>
        <v>3</v>
      </c>
      <c r="I102" s="94" t="str">
        <f>IF(F102=1,A102,"")</f>
        <v/>
      </c>
      <c r="J102" s="98" t="str">
        <f>IF(F102=1,C102,"")</f>
        <v/>
      </c>
      <c r="K102" s="101" t="str">
        <f>IF(AND(B102&lt;6,F102&lt;3),"am",IF(B102&lt;6,"pm",""))</f>
        <v>pm</v>
      </c>
      <c r="L102" s="104"/>
      <c r="M102" s="103"/>
      <c r="N102" s="58" t="str">
        <f t="shared" si="20"/>
        <v/>
      </c>
    </row>
    <row r="103" spans="1:14" ht="12.95">
      <c r="A103" s="10">
        <f>IF(F102&lt;E102,A102,A102+1)</f>
        <v>43585</v>
      </c>
      <c r="B103" s="7">
        <f>WEEKDAY(A103,2)</f>
        <v>2</v>
      </c>
      <c r="C103" s="7" t="str">
        <f>CHOOSE(B103,"Monday","Tuesday","Wednesday","Thursday","Friday","Saturday","Sunday")</f>
        <v>Tuesday</v>
      </c>
      <c r="D103" s="7" t="str">
        <f>IF(AND(B102=7,B103=7),"yes","no")</f>
        <v>no</v>
      </c>
      <c r="E103" s="7">
        <f>IF(B103&lt;6,4,IF(B103=6,1,2))</f>
        <v>4</v>
      </c>
      <c r="F103" s="7">
        <f>IF(F102&lt;E102,F102+1,1)</f>
        <v>4</v>
      </c>
      <c r="G103" s="7">
        <f>IF(D103="yes","",IF(B103&lt;6,F103,IF(OR(B103=6,B103=7),4,"error")))</f>
        <v>4</v>
      </c>
      <c r="I103" s="94" t="str">
        <f>IF(F103=1,A103,"")</f>
        <v/>
      </c>
      <c r="J103" s="98" t="str">
        <f>IF(F103=1,C103,"")</f>
        <v/>
      </c>
      <c r="K103" s="101"/>
      <c r="L103" s="104"/>
      <c r="M103" s="103"/>
      <c r="N103" s="58" t="str">
        <f t="shared" si="20"/>
        <v/>
      </c>
    </row>
    <row r="104" spans="1:14" ht="12.95">
      <c r="A104" s="10">
        <f>IF(F103&lt;E103,A103,A103+1)</f>
        <v>43586</v>
      </c>
      <c r="B104" s="7">
        <f>WEEKDAY(A104,2)</f>
        <v>3</v>
      </c>
      <c r="C104" s="7" t="str">
        <f>CHOOSE(B104,"Monday","Tuesday","Wednesday","Thursday","Friday","Saturday","Sunday")</f>
        <v>Wednesday</v>
      </c>
      <c r="D104" s="7" t="str">
        <f>IF(AND(B103=7,B104=7),"yes","no")</f>
        <v>no</v>
      </c>
      <c r="E104" s="7">
        <f>IF(B104&lt;6,4,IF(B104=6,1,2))</f>
        <v>4</v>
      </c>
      <c r="F104" s="7">
        <f>IF(F103&lt;E103,F103+1,1)</f>
        <v>1</v>
      </c>
      <c r="G104" s="7">
        <f>IF(D104="yes","",IF(B104&lt;6,F104,IF(OR(B104=6,B104=7),4,"error")))</f>
        <v>1</v>
      </c>
      <c r="I104" s="94">
        <f>IF(F104=1,A104,"")</f>
        <v>43586</v>
      </c>
      <c r="J104" s="98" t="str">
        <f>IF(F104=1,C104,"")</f>
        <v>Wednesday</v>
      </c>
      <c r="K104" s="101" t="str">
        <f>IF(AND(B104&lt;6,F104&lt;3),"am",IF(B104&lt;6,"pm",""))</f>
        <v>am</v>
      </c>
      <c r="L104" s="104"/>
      <c r="M104" s="103"/>
      <c r="N104" s="58"/>
    </row>
  </sheetData>
  <mergeCells count="3">
    <mergeCell ref="I1:K1"/>
    <mergeCell ref="I2:J2"/>
    <mergeCell ref="K2:L2"/>
  </mergeCells>
  <conditionalFormatting sqref="I4:I100 I102 I104">
    <cfRule type="expression" dxfId="197" priority="16" stopIfTrue="1">
      <formula>$G4=1</formula>
    </cfRule>
    <cfRule type="expression" dxfId="196" priority="17" stopIfTrue="1">
      <formula>OR($G4=2,$G4=3)</formula>
    </cfRule>
    <cfRule type="expression" dxfId="195" priority="18" stopIfTrue="1">
      <formula>$G4=4</formula>
    </cfRule>
  </conditionalFormatting>
  <conditionalFormatting sqref="J102 J104 J4:J100">
    <cfRule type="expression" dxfId="194" priority="19" stopIfTrue="1">
      <formula>$G4=1</formula>
    </cfRule>
    <cfRule type="expression" dxfId="193" priority="20" stopIfTrue="1">
      <formula>OR($G4=2,$G4=3)</formula>
    </cfRule>
    <cfRule type="expression" dxfId="192" priority="21" stopIfTrue="1">
      <formula>$G4=4</formula>
    </cfRule>
  </conditionalFormatting>
  <conditionalFormatting sqref="K4:K100 K102 K104">
    <cfRule type="expression" dxfId="191" priority="22" stopIfTrue="1">
      <formula>$G4=1</formula>
    </cfRule>
    <cfRule type="expression" dxfId="190" priority="23" stopIfTrue="1">
      <formula>OR($G4=2,$G4=3)</formula>
    </cfRule>
    <cfRule type="expression" dxfId="189" priority="24" stopIfTrue="1">
      <formula>$G4=4</formula>
    </cfRule>
  </conditionalFormatting>
  <conditionalFormatting sqref="L27:L100 L102:L104">
    <cfRule type="expression" dxfId="188" priority="25" stopIfTrue="1">
      <formula>$G27=1</formula>
    </cfRule>
    <cfRule type="expression" dxfId="187" priority="26" stopIfTrue="1">
      <formula>OR($G27=2,$G27=3)</formula>
    </cfRule>
    <cfRule type="expression" dxfId="186" priority="27" stopIfTrue="1">
      <formula>$G27=4</formula>
    </cfRule>
  </conditionalFormatting>
  <conditionalFormatting sqref="M104 M27:M100">
    <cfRule type="expression" dxfId="185" priority="28" stopIfTrue="1">
      <formula>$G27=1</formula>
    </cfRule>
    <cfRule type="expression" dxfId="184" priority="29" stopIfTrue="1">
      <formula>OR($G27=2,$G27=3)</formula>
    </cfRule>
    <cfRule type="expression" dxfId="183" priority="30" stopIfTrue="1">
      <formula>$G27=4</formula>
    </cfRule>
  </conditionalFormatting>
  <conditionalFormatting sqref="I101 I103">
    <cfRule type="expression" dxfId="182" priority="1" stopIfTrue="1">
      <formula>$G101=1</formula>
    </cfRule>
    <cfRule type="expression" dxfId="181" priority="2" stopIfTrue="1">
      <formula>OR($G101=2,$G101=3)</formula>
    </cfRule>
    <cfRule type="expression" dxfId="180" priority="3" stopIfTrue="1">
      <formula>$G101=4</formula>
    </cfRule>
  </conditionalFormatting>
  <conditionalFormatting sqref="J101 J103">
    <cfRule type="expression" dxfId="179" priority="4" stopIfTrue="1">
      <formula>$G101=1</formula>
    </cfRule>
    <cfRule type="expression" dxfId="178" priority="5" stopIfTrue="1">
      <formula>OR($G101=2,$G101=3)</formula>
    </cfRule>
    <cfRule type="expression" dxfId="177" priority="6" stopIfTrue="1">
      <formula>$G101=4</formula>
    </cfRule>
  </conditionalFormatting>
  <conditionalFormatting sqref="K101 K103">
    <cfRule type="expression" dxfId="176" priority="7" stopIfTrue="1">
      <formula>$G101=1</formula>
    </cfRule>
    <cfRule type="expression" dxfId="175" priority="8" stopIfTrue="1">
      <formula>OR($G101=2,$G101=3)</formula>
    </cfRule>
    <cfRule type="expression" dxfId="174" priority="9" stopIfTrue="1">
      <formula>$G101=4</formula>
    </cfRule>
  </conditionalFormatting>
  <conditionalFormatting sqref="L101">
    <cfRule type="expression" dxfId="173" priority="10" stopIfTrue="1">
      <formula>$G101=1</formula>
    </cfRule>
    <cfRule type="expression" dxfId="172" priority="11" stopIfTrue="1">
      <formula>OR($G101=2,$G101=3)</formula>
    </cfRule>
    <cfRule type="expression" dxfId="171" priority="12" stopIfTrue="1">
      <formula>$G101=4</formula>
    </cfRule>
  </conditionalFormatting>
  <conditionalFormatting sqref="M101:M103">
    <cfRule type="expression" dxfId="170" priority="13" stopIfTrue="1">
      <formula>$G101=1</formula>
    </cfRule>
    <cfRule type="expression" dxfId="169" priority="14" stopIfTrue="1">
      <formula>OR($G101=2,$G101=3)</formula>
    </cfRule>
    <cfRule type="expression" dxfId="168" priority="15" stopIfTrue="1">
      <formula>$G101=4</formula>
    </cfRule>
  </conditionalFormatting>
  <conditionalFormatting sqref="L4:L24">
    <cfRule type="expression" dxfId="167" priority="227" stopIfTrue="1">
      <formula>$G4=1</formula>
    </cfRule>
    <cfRule type="expression" dxfId="166" priority="228" stopIfTrue="1">
      <formula>OR($G4=2,$G4=3)</formula>
    </cfRule>
    <cfRule type="expression" dxfId="165" priority="229" stopIfTrue="1">
      <formula>$G4=4</formula>
    </cfRule>
  </conditionalFormatting>
  <conditionalFormatting sqref="M4:M24">
    <cfRule type="expression" dxfId="164" priority="233" stopIfTrue="1">
      <formula>$G4=1</formula>
    </cfRule>
    <cfRule type="expression" dxfId="163" priority="234" stopIfTrue="1">
      <formula>OR($G4=2,$G4=3)</formula>
    </cfRule>
    <cfRule type="expression" dxfId="162" priority="235" stopIfTrue="1">
      <formula>$G4=4</formula>
    </cfRule>
  </conditionalFormatting>
  <conditionalFormatting sqref="L26">
    <cfRule type="expression" dxfId="161" priority="239" stopIfTrue="1">
      <formula>$G25=1</formula>
    </cfRule>
    <cfRule type="expression" dxfId="160" priority="240" stopIfTrue="1">
      <formula>OR($G25=2,$G25=3)</formula>
    </cfRule>
    <cfRule type="expression" dxfId="159" priority="241" stopIfTrue="1">
      <formula>$G25=4</formula>
    </cfRule>
  </conditionalFormatting>
  <conditionalFormatting sqref="M26">
    <cfRule type="expression" dxfId="158" priority="245" stopIfTrue="1">
      <formula>$G25=1</formula>
    </cfRule>
    <cfRule type="expression" dxfId="157" priority="246" stopIfTrue="1">
      <formula>OR($G25=2,$G25=3)</formula>
    </cfRule>
    <cfRule type="expression" dxfId="156" priority="247" stopIfTrue="1">
      <formula>$G25=4</formula>
    </cfRule>
  </conditionalFormatting>
  <conditionalFormatting sqref="L25">
    <cfRule type="expression" dxfId="155" priority="254" stopIfTrue="1">
      <formula>$G26=1</formula>
    </cfRule>
    <cfRule type="expression" dxfId="154" priority="255" stopIfTrue="1">
      <formula>OR($G26=2,$G26=3)</formula>
    </cfRule>
    <cfRule type="expression" dxfId="153" priority="256" stopIfTrue="1">
      <formula>$G26=4</formula>
    </cfRule>
  </conditionalFormatting>
  <conditionalFormatting sqref="M25">
    <cfRule type="expression" dxfId="152" priority="257" stopIfTrue="1">
      <formula>$G26=1</formula>
    </cfRule>
    <cfRule type="expression" dxfId="151" priority="258" stopIfTrue="1">
      <formula>OR($G26=2,$G26=3)</formula>
    </cfRule>
    <cfRule type="expression" dxfId="150" priority="259" stopIfTrue="1">
      <formula>$G26=4</formula>
    </cfRule>
  </conditionalFormatting>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104"/>
  <sheetViews>
    <sheetView topLeftCell="A70" workbookViewId="0">
      <selection activeCell="L87" sqref="L87"/>
    </sheetView>
  </sheetViews>
  <sheetFormatPr defaultRowHeight="12.6"/>
  <cols>
    <col min="1" max="7" width="9.140625" customWidth="1"/>
    <col min="10" max="10" width="14.85546875" customWidth="1"/>
    <col min="12" max="12" width="41.85546875" customWidth="1"/>
    <col min="13" max="13" width="35.42578125" customWidth="1"/>
    <col min="14" max="14" width="50.42578125" bestFit="1" customWidth="1"/>
  </cols>
  <sheetData>
    <row r="1" spans="1:14" ht="63" customHeight="1">
      <c r="A1" s="9"/>
      <c r="B1" s="8"/>
      <c r="C1" s="8"/>
      <c r="D1" s="8"/>
      <c r="E1" s="8"/>
      <c r="F1" s="8"/>
      <c r="G1" s="8"/>
      <c r="H1" s="2"/>
      <c r="I1" s="226">
        <v>43586</v>
      </c>
      <c r="J1" s="227"/>
      <c r="K1" s="227"/>
      <c r="L1" s="20"/>
      <c r="M1" s="18"/>
      <c r="N1" s="58"/>
    </row>
    <row r="2" spans="1:14" ht="41.25" customHeight="1">
      <c r="A2" s="9" t="s">
        <v>223</v>
      </c>
      <c r="B2" s="8" t="s">
        <v>268</v>
      </c>
      <c r="C2" s="8" t="s">
        <v>269</v>
      </c>
      <c r="D2" s="8" t="s">
        <v>270</v>
      </c>
      <c r="E2" s="8" t="s">
        <v>271</v>
      </c>
      <c r="F2" s="8" t="s">
        <v>272</v>
      </c>
      <c r="G2" s="8" t="s">
        <v>273</v>
      </c>
      <c r="H2" s="2"/>
      <c r="I2" s="228" t="s">
        <v>223</v>
      </c>
      <c r="J2" s="229"/>
      <c r="K2" s="230" t="s">
        <v>225</v>
      </c>
      <c r="L2" s="231"/>
      <c r="M2" s="120" t="s">
        <v>274</v>
      </c>
      <c r="N2" s="58"/>
    </row>
    <row r="3" spans="1:14" ht="12.95">
      <c r="A3" s="10"/>
      <c r="B3" s="7"/>
      <c r="C3" s="7"/>
      <c r="D3" s="7"/>
      <c r="E3" s="7"/>
      <c r="F3" s="7"/>
      <c r="G3" s="7"/>
      <c r="H3" s="2"/>
      <c r="I3" s="12"/>
      <c r="J3" s="13"/>
      <c r="K3" s="14"/>
      <c r="L3" s="16"/>
      <c r="M3" s="19"/>
      <c r="N3" s="58"/>
    </row>
    <row r="4" spans="1:14" ht="12.95">
      <c r="A4" s="10">
        <v>43586</v>
      </c>
      <c r="B4" s="7">
        <f t="shared" ref="B4:B67" si="0">WEEKDAY(A4,2)</f>
        <v>3</v>
      </c>
      <c r="C4" s="7" t="str">
        <f t="shared" ref="C4:C67" si="1">CHOOSE(B4,"Monday","Tuesday","Wednesday","Thursday","Friday","Saturday","Sunday")</f>
        <v>Wednesday</v>
      </c>
      <c r="D4" s="7" t="str">
        <f t="shared" ref="D4:D67" si="2">IF(AND(B3=7,B4=7),"yes","no")</f>
        <v>no</v>
      </c>
      <c r="E4" s="7">
        <v>4</v>
      </c>
      <c r="F4" s="7">
        <v>1</v>
      </c>
      <c r="G4" s="7">
        <f t="shared" ref="G4:G67" si="3">IF(D4="yes","",IF(B4&lt;6,F4,IF(OR(B4=6,B4=7),4,"error")))</f>
        <v>1</v>
      </c>
      <c r="H4" s="2"/>
      <c r="I4" s="11">
        <v>42401</v>
      </c>
      <c r="J4" s="4" t="str">
        <f t="shared" ref="J4:J68" si="4">IF(F4=1,C4,"")</f>
        <v>Wednesday</v>
      </c>
      <c r="K4" s="5" t="str">
        <f>IF(AND(B4&lt;6,F4&lt;3),"am",IF(B4&lt;6,"pm",""))</f>
        <v>am</v>
      </c>
      <c r="L4" s="117"/>
      <c r="M4" s="18"/>
      <c r="N4" s="58" t="str">
        <f t="shared" ref="N4:N67" si="5">IF(M4="","",VLOOKUP(M4,comps,4,FALSE))</f>
        <v/>
      </c>
    </row>
    <row r="5" spans="1:14" ht="12.95">
      <c r="A5" s="10">
        <f t="shared" ref="A5:A68" si="6">IF(F4&lt;E4,A4,A4+1)</f>
        <v>43586</v>
      </c>
      <c r="B5" s="7">
        <f t="shared" si="0"/>
        <v>3</v>
      </c>
      <c r="C5" s="7" t="str">
        <f t="shared" si="1"/>
        <v>Wednesday</v>
      </c>
      <c r="D5" s="7" t="str">
        <f t="shared" si="2"/>
        <v>no</v>
      </c>
      <c r="E5" s="7">
        <f t="shared" ref="E5:E68" si="7">IF(B5&lt;6,4,IF(B5=6,1,2))</f>
        <v>4</v>
      </c>
      <c r="F5" s="7">
        <f t="shared" ref="F5:F68" si="8">IF(F4&lt;E4,F4+1,1)</f>
        <v>2</v>
      </c>
      <c r="G5" s="7">
        <f t="shared" si="3"/>
        <v>2</v>
      </c>
      <c r="H5" s="2"/>
      <c r="I5" s="11" t="str">
        <f t="shared" ref="I5:I68" si="9">IF(F5=1,A5,"")</f>
        <v/>
      </c>
      <c r="J5" s="4" t="str">
        <f t="shared" si="4"/>
        <v/>
      </c>
      <c r="K5" s="5"/>
      <c r="L5" s="117"/>
      <c r="M5" s="18"/>
      <c r="N5" s="58" t="str">
        <f t="shared" si="5"/>
        <v/>
      </c>
    </row>
    <row r="6" spans="1:14" ht="12.95">
      <c r="A6" s="10">
        <f t="shared" si="6"/>
        <v>43586</v>
      </c>
      <c r="B6" s="7">
        <f t="shared" si="0"/>
        <v>3</v>
      </c>
      <c r="C6" s="7" t="str">
        <f t="shared" si="1"/>
        <v>Wednesday</v>
      </c>
      <c r="D6" s="7" t="str">
        <f t="shared" si="2"/>
        <v>no</v>
      </c>
      <c r="E6" s="7">
        <f t="shared" si="7"/>
        <v>4</v>
      </c>
      <c r="F6" s="7">
        <f t="shared" si="8"/>
        <v>3</v>
      </c>
      <c r="G6" s="7">
        <f t="shared" si="3"/>
        <v>3</v>
      </c>
      <c r="H6" s="2"/>
      <c r="I6" s="11" t="str">
        <f t="shared" si="9"/>
        <v/>
      </c>
      <c r="J6" s="4" t="str">
        <f t="shared" si="4"/>
        <v/>
      </c>
      <c r="K6" s="5" t="str">
        <f>IF(AND(B6&lt;6,F6&lt;3),"am",IF(B6&lt;6,"pm",""))</f>
        <v>pm</v>
      </c>
      <c r="L6" s="205"/>
      <c r="M6" s="18"/>
      <c r="N6" s="58" t="str">
        <f t="shared" si="5"/>
        <v/>
      </c>
    </row>
    <row r="7" spans="1:14" ht="12.95">
      <c r="A7" s="10">
        <f t="shared" si="6"/>
        <v>43586</v>
      </c>
      <c r="B7" s="7">
        <f t="shared" si="0"/>
        <v>3</v>
      </c>
      <c r="C7" s="7" t="str">
        <f t="shared" si="1"/>
        <v>Wednesday</v>
      </c>
      <c r="D7" s="7" t="str">
        <f t="shared" si="2"/>
        <v>no</v>
      </c>
      <c r="E7" s="7">
        <f t="shared" si="7"/>
        <v>4</v>
      </c>
      <c r="F7" s="7">
        <f t="shared" si="8"/>
        <v>4</v>
      </c>
      <c r="G7" s="7">
        <f t="shared" si="3"/>
        <v>4</v>
      </c>
      <c r="H7" s="2"/>
      <c r="I7" s="11" t="str">
        <f t="shared" si="9"/>
        <v/>
      </c>
      <c r="J7" s="4" t="str">
        <f t="shared" si="4"/>
        <v/>
      </c>
      <c r="K7" s="5"/>
      <c r="L7" s="17"/>
      <c r="M7" s="18"/>
      <c r="N7" s="58" t="str">
        <f t="shared" si="5"/>
        <v/>
      </c>
    </row>
    <row r="8" spans="1:14" ht="12.95">
      <c r="A8" s="10">
        <f t="shared" si="6"/>
        <v>43587</v>
      </c>
      <c r="B8" s="7">
        <f t="shared" si="0"/>
        <v>4</v>
      </c>
      <c r="C8" s="7" t="str">
        <f t="shared" si="1"/>
        <v>Thursday</v>
      </c>
      <c r="D8" s="7" t="str">
        <f t="shared" si="2"/>
        <v>no</v>
      </c>
      <c r="E8" s="7">
        <f t="shared" si="7"/>
        <v>4</v>
      </c>
      <c r="F8" s="7">
        <f t="shared" si="8"/>
        <v>1</v>
      </c>
      <c r="G8" s="7">
        <f t="shared" si="3"/>
        <v>1</v>
      </c>
      <c r="H8" s="2"/>
      <c r="I8" s="11">
        <f t="shared" si="9"/>
        <v>43587</v>
      </c>
      <c r="J8" s="4" t="str">
        <f t="shared" si="4"/>
        <v>Thursday</v>
      </c>
      <c r="K8" s="5" t="str">
        <f>IF(AND(B8&lt;6,F8&lt;3),"am",IF(B8&lt;6,"pm",""))</f>
        <v>am</v>
      </c>
      <c r="L8" s="205"/>
      <c r="M8" s="18"/>
      <c r="N8" s="58" t="str">
        <f t="shared" si="5"/>
        <v/>
      </c>
    </row>
    <row r="9" spans="1:14" ht="12.95">
      <c r="A9" s="10">
        <f t="shared" si="6"/>
        <v>43587</v>
      </c>
      <c r="B9" s="7">
        <f t="shared" si="0"/>
        <v>4</v>
      </c>
      <c r="C9" s="7" t="str">
        <f t="shared" si="1"/>
        <v>Thursday</v>
      </c>
      <c r="D9" s="7" t="str">
        <f t="shared" si="2"/>
        <v>no</v>
      </c>
      <c r="E9" s="7">
        <f t="shared" si="7"/>
        <v>4</v>
      </c>
      <c r="F9" s="7">
        <f t="shared" si="8"/>
        <v>2</v>
      </c>
      <c r="G9" s="7">
        <f t="shared" si="3"/>
        <v>2</v>
      </c>
      <c r="H9" s="2"/>
      <c r="I9" s="11" t="str">
        <f t="shared" si="9"/>
        <v/>
      </c>
      <c r="J9" s="4"/>
      <c r="K9" s="5"/>
      <c r="L9" s="17"/>
      <c r="M9" s="18"/>
      <c r="N9" s="58" t="str">
        <f t="shared" si="5"/>
        <v/>
      </c>
    </row>
    <row r="10" spans="1:14" ht="12.95">
      <c r="A10" s="10">
        <f t="shared" si="6"/>
        <v>43587</v>
      </c>
      <c r="B10" s="7">
        <f t="shared" si="0"/>
        <v>4</v>
      </c>
      <c r="C10" s="7" t="str">
        <f t="shared" si="1"/>
        <v>Thursday</v>
      </c>
      <c r="D10" s="7" t="str">
        <f t="shared" si="2"/>
        <v>no</v>
      </c>
      <c r="E10" s="7">
        <f t="shared" si="7"/>
        <v>4</v>
      </c>
      <c r="F10" s="7">
        <f t="shared" si="8"/>
        <v>3</v>
      </c>
      <c r="G10" s="7">
        <f t="shared" si="3"/>
        <v>3</v>
      </c>
      <c r="H10" s="2"/>
      <c r="I10" s="11" t="str">
        <f t="shared" si="9"/>
        <v/>
      </c>
      <c r="J10" s="4" t="str">
        <f t="shared" si="4"/>
        <v/>
      </c>
      <c r="K10" s="5" t="str">
        <f>IF(AND(B10&lt;6,F10&lt;3),"am",IF(B10&lt;6,"pm",""))</f>
        <v>pm</v>
      </c>
      <c r="L10" s="205"/>
      <c r="M10" s="18"/>
      <c r="N10" s="58" t="str">
        <f t="shared" si="5"/>
        <v/>
      </c>
    </row>
    <row r="11" spans="1:14" ht="12.95">
      <c r="A11" s="10">
        <f t="shared" si="6"/>
        <v>43587</v>
      </c>
      <c r="B11" s="7">
        <f t="shared" si="0"/>
        <v>4</v>
      </c>
      <c r="C11" s="7" t="str">
        <f t="shared" si="1"/>
        <v>Thursday</v>
      </c>
      <c r="D11" s="7" t="str">
        <f t="shared" si="2"/>
        <v>no</v>
      </c>
      <c r="E11" s="7">
        <f t="shared" si="7"/>
        <v>4</v>
      </c>
      <c r="F11" s="7">
        <f t="shared" si="8"/>
        <v>4</v>
      </c>
      <c r="G11" s="7">
        <f t="shared" si="3"/>
        <v>4</v>
      </c>
      <c r="H11" s="2"/>
      <c r="I11" s="11" t="str">
        <f t="shared" si="9"/>
        <v/>
      </c>
      <c r="J11" s="4" t="str">
        <f t="shared" si="4"/>
        <v/>
      </c>
      <c r="K11" s="5"/>
      <c r="L11" s="17"/>
      <c r="M11" s="18"/>
      <c r="N11" s="58" t="str">
        <f t="shared" si="5"/>
        <v/>
      </c>
    </row>
    <row r="12" spans="1:14" ht="12.95">
      <c r="A12" s="10">
        <f t="shared" si="6"/>
        <v>43588</v>
      </c>
      <c r="B12" s="7">
        <f t="shared" si="0"/>
        <v>5</v>
      </c>
      <c r="C12" s="7" t="str">
        <f t="shared" si="1"/>
        <v>Friday</v>
      </c>
      <c r="D12" s="7" t="str">
        <f t="shared" si="2"/>
        <v>no</v>
      </c>
      <c r="E12" s="7">
        <f t="shared" si="7"/>
        <v>4</v>
      </c>
      <c r="F12" s="7">
        <f t="shared" si="8"/>
        <v>1</v>
      </c>
      <c r="G12" s="7">
        <f t="shared" si="3"/>
        <v>1</v>
      </c>
      <c r="H12" s="2"/>
      <c r="I12" s="11">
        <f t="shared" si="9"/>
        <v>43588</v>
      </c>
      <c r="J12" s="4" t="str">
        <f t="shared" si="4"/>
        <v>Friday</v>
      </c>
      <c r="K12" s="5" t="str">
        <f>IF(AND(B12&lt;6,F12&lt;3),"am",IF(B12&lt;6,"pm",""))</f>
        <v>am</v>
      </c>
      <c r="L12" s="117"/>
      <c r="M12" s="18"/>
      <c r="N12" s="58" t="str">
        <f t="shared" si="5"/>
        <v/>
      </c>
    </row>
    <row r="13" spans="1:14" ht="12.95">
      <c r="A13" s="10">
        <f t="shared" si="6"/>
        <v>43588</v>
      </c>
      <c r="B13" s="7">
        <f t="shared" si="0"/>
        <v>5</v>
      </c>
      <c r="C13" s="7" t="str">
        <f t="shared" si="1"/>
        <v>Friday</v>
      </c>
      <c r="D13" s="7" t="str">
        <f t="shared" si="2"/>
        <v>no</v>
      </c>
      <c r="E13" s="7">
        <f t="shared" si="7"/>
        <v>4</v>
      </c>
      <c r="F13" s="7">
        <f t="shared" si="8"/>
        <v>2</v>
      </c>
      <c r="G13" s="7">
        <f t="shared" si="3"/>
        <v>2</v>
      </c>
      <c r="H13" s="2"/>
      <c r="I13" s="11" t="str">
        <f t="shared" si="9"/>
        <v/>
      </c>
      <c r="J13" s="4" t="str">
        <f t="shared" si="4"/>
        <v/>
      </c>
      <c r="K13" s="5"/>
      <c r="L13" s="17"/>
      <c r="M13" s="18"/>
      <c r="N13" s="58" t="str">
        <f t="shared" si="5"/>
        <v/>
      </c>
    </row>
    <row r="14" spans="1:14" ht="12.95">
      <c r="A14" s="10">
        <f t="shared" si="6"/>
        <v>43588</v>
      </c>
      <c r="B14" s="7">
        <f t="shared" si="0"/>
        <v>5</v>
      </c>
      <c r="C14" s="7" t="str">
        <f t="shared" si="1"/>
        <v>Friday</v>
      </c>
      <c r="D14" s="7" t="str">
        <f t="shared" si="2"/>
        <v>no</v>
      </c>
      <c r="E14" s="7">
        <f t="shared" si="7"/>
        <v>4</v>
      </c>
      <c r="F14" s="7">
        <f t="shared" si="8"/>
        <v>3</v>
      </c>
      <c r="G14" s="7">
        <f t="shared" si="3"/>
        <v>3</v>
      </c>
      <c r="H14" s="2"/>
      <c r="I14" s="11" t="str">
        <f t="shared" si="9"/>
        <v/>
      </c>
      <c r="J14" s="4" t="str">
        <f t="shared" si="4"/>
        <v/>
      </c>
      <c r="K14" s="5" t="str">
        <f>IF(AND(B14&lt;6,F14&lt;3),"am",IF(B14&lt;6,"pm",""))</f>
        <v>pm</v>
      </c>
      <c r="L14" s="205"/>
      <c r="M14" s="18"/>
      <c r="N14" s="58" t="str">
        <f t="shared" si="5"/>
        <v/>
      </c>
    </row>
    <row r="15" spans="1:14" ht="12.95">
      <c r="A15" s="10">
        <f t="shared" si="6"/>
        <v>43588</v>
      </c>
      <c r="B15" s="7">
        <f t="shared" si="0"/>
        <v>5</v>
      </c>
      <c r="C15" s="7" t="str">
        <f t="shared" si="1"/>
        <v>Friday</v>
      </c>
      <c r="D15" s="7" t="str">
        <f t="shared" si="2"/>
        <v>no</v>
      </c>
      <c r="E15" s="7">
        <f t="shared" si="7"/>
        <v>4</v>
      </c>
      <c r="F15" s="7">
        <f t="shared" si="8"/>
        <v>4</v>
      </c>
      <c r="G15" s="7">
        <f t="shared" si="3"/>
        <v>4</v>
      </c>
      <c r="H15" s="2"/>
      <c r="I15" s="11" t="str">
        <f t="shared" si="9"/>
        <v/>
      </c>
      <c r="J15" s="4" t="str">
        <f t="shared" si="4"/>
        <v/>
      </c>
      <c r="K15" s="5"/>
      <c r="L15" s="17"/>
      <c r="M15" s="18"/>
      <c r="N15" s="58" t="str">
        <f t="shared" si="5"/>
        <v/>
      </c>
    </row>
    <row r="16" spans="1:14" ht="12.95">
      <c r="A16" s="10">
        <f t="shared" si="6"/>
        <v>43589</v>
      </c>
      <c r="B16" s="7">
        <f t="shared" si="0"/>
        <v>6</v>
      </c>
      <c r="C16" s="7" t="str">
        <f t="shared" si="1"/>
        <v>Saturday</v>
      </c>
      <c r="D16" s="7" t="str">
        <f t="shared" si="2"/>
        <v>no</v>
      </c>
      <c r="E16" s="7">
        <f t="shared" si="7"/>
        <v>1</v>
      </c>
      <c r="F16" s="7">
        <f t="shared" si="8"/>
        <v>1</v>
      </c>
      <c r="G16" s="7">
        <f t="shared" si="3"/>
        <v>4</v>
      </c>
      <c r="H16" s="2"/>
      <c r="I16" s="11">
        <f t="shared" si="9"/>
        <v>43589</v>
      </c>
      <c r="J16" s="4" t="str">
        <f t="shared" si="4"/>
        <v>Saturday</v>
      </c>
      <c r="K16" s="5" t="str">
        <f>IF(AND(B16&lt;6,F16&lt;3),"am",IF(B16&lt;6,"pm",""))</f>
        <v/>
      </c>
      <c r="L16" s="205"/>
      <c r="M16" s="18"/>
      <c r="N16" s="58" t="str">
        <f t="shared" si="5"/>
        <v/>
      </c>
    </row>
    <row r="17" spans="1:14" ht="12.95">
      <c r="A17" s="10">
        <f t="shared" si="6"/>
        <v>43590</v>
      </c>
      <c r="B17" s="7">
        <f t="shared" si="0"/>
        <v>7</v>
      </c>
      <c r="C17" s="7" t="str">
        <f t="shared" si="1"/>
        <v>Sunday</v>
      </c>
      <c r="D17" s="7" t="str">
        <f t="shared" si="2"/>
        <v>no</v>
      </c>
      <c r="E17" s="7">
        <f t="shared" si="7"/>
        <v>2</v>
      </c>
      <c r="F17" s="7">
        <f t="shared" si="8"/>
        <v>1</v>
      </c>
      <c r="G17" s="7">
        <f t="shared" si="3"/>
        <v>4</v>
      </c>
      <c r="H17" s="2"/>
      <c r="I17" s="11">
        <f t="shared" si="9"/>
        <v>43590</v>
      </c>
      <c r="J17" s="4" t="str">
        <f t="shared" si="4"/>
        <v>Sunday</v>
      </c>
      <c r="K17" s="5"/>
      <c r="L17" s="17"/>
      <c r="M17" s="18"/>
      <c r="N17" s="58" t="str">
        <f t="shared" si="5"/>
        <v/>
      </c>
    </row>
    <row r="18" spans="1:14" ht="12.95">
      <c r="A18" s="10">
        <f t="shared" si="6"/>
        <v>43590</v>
      </c>
      <c r="B18" s="7">
        <f t="shared" si="0"/>
        <v>7</v>
      </c>
      <c r="C18" s="7" t="str">
        <f t="shared" si="1"/>
        <v>Sunday</v>
      </c>
      <c r="D18" s="7" t="str">
        <f t="shared" si="2"/>
        <v>yes</v>
      </c>
      <c r="E18" s="7">
        <f t="shared" si="7"/>
        <v>2</v>
      </c>
      <c r="F18" s="7">
        <f t="shared" si="8"/>
        <v>2</v>
      </c>
      <c r="G18" s="7" t="str">
        <f t="shared" si="3"/>
        <v/>
      </c>
      <c r="H18" s="2"/>
      <c r="I18" s="11" t="str">
        <f t="shared" si="9"/>
        <v/>
      </c>
      <c r="J18" s="4" t="str">
        <f t="shared" si="4"/>
        <v/>
      </c>
      <c r="K18" s="5" t="str">
        <f>IF(AND(B18&lt;6,F18&lt;3),"am",IF(B18&lt;6,"pm",""))</f>
        <v/>
      </c>
      <c r="L18" s="225"/>
      <c r="M18" s="18"/>
      <c r="N18" s="58" t="str">
        <f t="shared" si="5"/>
        <v/>
      </c>
    </row>
    <row r="19" spans="1:14" ht="12.95">
      <c r="A19" s="10">
        <f t="shared" si="6"/>
        <v>43591</v>
      </c>
      <c r="B19" s="7">
        <f t="shared" si="0"/>
        <v>1</v>
      </c>
      <c r="C19" s="7" t="str">
        <f t="shared" si="1"/>
        <v>Monday</v>
      </c>
      <c r="D19" s="7" t="str">
        <f t="shared" si="2"/>
        <v>no</v>
      </c>
      <c r="E19" s="7">
        <f t="shared" si="7"/>
        <v>4</v>
      </c>
      <c r="F19" s="7">
        <f t="shared" si="8"/>
        <v>1</v>
      </c>
      <c r="G19" s="7">
        <f t="shared" si="3"/>
        <v>1</v>
      </c>
      <c r="H19" s="2"/>
      <c r="I19" s="11">
        <f t="shared" si="9"/>
        <v>43591</v>
      </c>
      <c r="J19" s="4" t="str">
        <f t="shared" si="4"/>
        <v>Monday</v>
      </c>
      <c r="K19" s="5"/>
      <c r="L19" s="17"/>
      <c r="M19" s="18"/>
      <c r="N19" s="58" t="str">
        <f t="shared" si="5"/>
        <v/>
      </c>
    </row>
    <row r="20" spans="1:14" ht="12.95">
      <c r="A20" s="10">
        <f t="shared" si="6"/>
        <v>43591</v>
      </c>
      <c r="B20" s="7">
        <f t="shared" si="0"/>
        <v>1</v>
      </c>
      <c r="C20" s="7" t="str">
        <f t="shared" si="1"/>
        <v>Monday</v>
      </c>
      <c r="D20" s="7" t="str">
        <f t="shared" si="2"/>
        <v>no</v>
      </c>
      <c r="E20" s="7">
        <f t="shared" si="7"/>
        <v>4</v>
      </c>
      <c r="F20" s="7">
        <f t="shared" si="8"/>
        <v>2</v>
      </c>
      <c r="G20" s="7">
        <f t="shared" si="3"/>
        <v>2</v>
      </c>
      <c r="H20" s="2"/>
      <c r="I20" s="11" t="str">
        <f t="shared" si="9"/>
        <v/>
      </c>
      <c r="J20" s="4" t="str">
        <f t="shared" si="4"/>
        <v/>
      </c>
      <c r="K20" s="5" t="str">
        <f>IF(AND(B20&lt;6,F20&lt;3),"am",IF(B20&lt;6,"pm",""))</f>
        <v>am</v>
      </c>
      <c r="L20" s="205"/>
      <c r="M20" s="18"/>
      <c r="N20" s="58" t="str">
        <f t="shared" si="5"/>
        <v/>
      </c>
    </row>
    <row r="21" spans="1:14" ht="12.95">
      <c r="A21" s="10">
        <f t="shared" si="6"/>
        <v>43591</v>
      </c>
      <c r="B21" s="7">
        <f t="shared" si="0"/>
        <v>1</v>
      </c>
      <c r="C21" s="7" t="str">
        <f t="shared" si="1"/>
        <v>Monday</v>
      </c>
      <c r="D21" s="7" t="str">
        <f t="shared" si="2"/>
        <v>no</v>
      </c>
      <c r="E21" s="7">
        <f t="shared" si="7"/>
        <v>4</v>
      </c>
      <c r="F21" s="7">
        <f t="shared" si="8"/>
        <v>3</v>
      </c>
      <c r="G21" s="7">
        <f t="shared" si="3"/>
        <v>3</v>
      </c>
      <c r="H21" s="2"/>
      <c r="I21" s="11" t="str">
        <f t="shared" si="9"/>
        <v/>
      </c>
      <c r="J21" s="4" t="str">
        <f t="shared" si="4"/>
        <v/>
      </c>
      <c r="K21" s="5"/>
      <c r="L21" s="17"/>
      <c r="M21" s="18"/>
      <c r="N21" s="58" t="str">
        <f t="shared" si="5"/>
        <v/>
      </c>
    </row>
    <row r="22" spans="1:14" ht="12.95">
      <c r="A22" s="10">
        <f t="shared" si="6"/>
        <v>43591</v>
      </c>
      <c r="B22" s="7">
        <f t="shared" si="0"/>
        <v>1</v>
      </c>
      <c r="C22" s="7" t="str">
        <f t="shared" si="1"/>
        <v>Monday</v>
      </c>
      <c r="D22" s="7" t="str">
        <f t="shared" si="2"/>
        <v>no</v>
      </c>
      <c r="E22" s="7">
        <f t="shared" si="7"/>
        <v>4</v>
      </c>
      <c r="F22" s="7">
        <f t="shared" si="8"/>
        <v>4</v>
      </c>
      <c r="G22" s="7">
        <f t="shared" si="3"/>
        <v>4</v>
      </c>
      <c r="H22" s="2"/>
      <c r="I22" s="11" t="str">
        <f t="shared" si="9"/>
        <v/>
      </c>
      <c r="J22" s="4" t="str">
        <f t="shared" si="4"/>
        <v/>
      </c>
      <c r="K22" s="5" t="str">
        <f>IF(AND(B22&lt;6,F22&lt;3),"am",IF(B22&lt;6,"pm",""))</f>
        <v>pm</v>
      </c>
      <c r="L22" s="117"/>
      <c r="M22" s="18"/>
      <c r="N22" s="58" t="str">
        <f t="shared" si="5"/>
        <v/>
      </c>
    </row>
    <row r="23" spans="1:14" ht="12.95">
      <c r="A23" s="10">
        <f t="shared" si="6"/>
        <v>43592</v>
      </c>
      <c r="B23" s="7">
        <f t="shared" si="0"/>
        <v>2</v>
      </c>
      <c r="C23" s="7" t="str">
        <f t="shared" si="1"/>
        <v>Tuesday</v>
      </c>
      <c r="D23" s="7" t="str">
        <f t="shared" si="2"/>
        <v>no</v>
      </c>
      <c r="E23" s="7">
        <f t="shared" si="7"/>
        <v>4</v>
      </c>
      <c r="F23" s="7">
        <f t="shared" si="8"/>
        <v>1</v>
      </c>
      <c r="G23" s="7">
        <f t="shared" si="3"/>
        <v>1</v>
      </c>
      <c r="H23" s="2"/>
      <c r="I23" s="11">
        <f t="shared" si="9"/>
        <v>43592</v>
      </c>
      <c r="J23" s="4" t="str">
        <f t="shared" si="4"/>
        <v>Tuesday</v>
      </c>
      <c r="K23" s="5"/>
      <c r="L23" s="17"/>
      <c r="M23" s="18"/>
      <c r="N23" s="58" t="str">
        <f t="shared" si="5"/>
        <v/>
      </c>
    </row>
    <row r="24" spans="1:14" ht="12.95">
      <c r="A24" s="10">
        <f t="shared" si="6"/>
        <v>43592</v>
      </c>
      <c r="B24" s="7">
        <f t="shared" si="0"/>
        <v>2</v>
      </c>
      <c r="C24" s="7" t="str">
        <f t="shared" si="1"/>
        <v>Tuesday</v>
      </c>
      <c r="D24" s="7" t="str">
        <f t="shared" si="2"/>
        <v>no</v>
      </c>
      <c r="E24" s="7">
        <f t="shared" si="7"/>
        <v>4</v>
      </c>
      <c r="F24" s="7">
        <f t="shared" si="8"/>
        <v>2</v>
      </c>
      <c r="G24" s="7">
        <f t="shared" si="3"/>
        <v>2</v>
      </c>
      <c r="H24" s="2"/>
      <c r="I24" s="11" t="str">
        <f t="shared" si="9"/>
        <v/>
      </c>
      <c r="J24" s="4" t="str">
        <f t="shared" si="4"/>
        <v/>
      </c>
      <c r="K24" s="5" t="str">
        <f>IF(AND(B24&lt;6,F24&lt;3),"am",IF(B24&lt;6,"pm",""))</f>
        <v>am</v>
      </c>
      <c r="L24" s="17"/>
      <c r="M24" s="18"/>
      <c r="N24" s="58" t="str">
        <f t="shared" si="5"/>
        <v/>
      </c>
    </row>
    <row r="25" spans="1:14" ht="12.95">
      <c r="A25" s="10">
        <f t="shared" si="6"/>
        <v>43592</v>
      </c>
      <c r="B25" s="7">
        <f t="shared" si="0"/>
        <v>2</v>
      </c>
      <c r="C25" s="7" t="str">
        <f t="shared" si="1"/>
        <v>Tuesday</v>
      </c>
      <c r="D25" s="7" t="str">
        <f t="shared" si="2"/>
        <v>no</v>
      </c>
      <c r="E25" s="7">
        <f t="shared" si="7"/>
        <v>4</v>
      </c>
      <c r="F25" s="7">
        <f t="shared" si="8"/>
        <v>3</v>
      </c>
      <c r="G25" s="7">
        <f t="shared" si="3"/>
        <v>3</v>
      </c>
      <c r="H25" s="2"/>
      <c r="I25" s="11" t="str">
        <f t="shared" si="9"/>
        <v/>
      </c>
      <c r="J25" s="4" t="str">
        <f t="shared" si="4"/>
        <v/>
      </c>
      <c r="K25" s="5"/>
      <c r="L25" s="17"/>
      <c r="M25" s="18"/>
      <c r="N25" s="58" t="str">
        <f t="shared" si="5"/>
        <v/>
      </c>
    </row>
    <row r="26" spans="1:14" ht="12.95">
      <c r="A26" s="10">
        <f t="shared" si="6"/>
        <v>43592</v>
      </c>
      <c r="B26" s="7">
        <f t="shared" si="0"/>
        <v>2</v>
      </c>
      <c r="C26" s="7" t="str">
        <f t="shared" si="1"/>
        <v>Tuesday</v>
      </c>
      <c r="D26" s="7" t="str">
        <f t="shared" si="2"/>
        <v>no</v>
      </c>
      <c r="E26" s="7">
        <f t="shared" si="7"/>
        <v>4</v>
      </c>
      <c r="F26" s="7">
        <f t="shared" si="8"/>
        <v>4</v>
      </c>
      <c r="G26" s="7">
        <f t="shared" si="3"/>
        <v>4</v>
      </c>
      <c r="H26" s="2"/>
      <c r="I26" s="11" t="str">
        <f t="shared" si="9"/>
        <v/>
      </c>
      <c r="J26" s="4" t="str">
        <f t="shared" si="4"/>
        <v/>
      </c>
      <c r="K26" s="5"/>
      <c r="L26" s="17"/>
      <c r="M26" s="18"/>
      <c r="N26" s="58" t="str">
        <f t="shared" si="5"/>
        <v/>
      </c>
    </row>
    <row r="27" spans="1:14" ht="12.95">
      <c r="A27" s="10">
        <f t="shared" si="6"/>
        <v>43593</v>
      </c>
      <c r="B27" s="7">
        <f t="shared" si="0"/>
        <v>3</v>
      </c>
      <c r="C27" s="7" t="str">
        <f t="shared" si="1"/>
        <v>Wednesday</v>
      </c>
      <c r="D27" s="7" t="str">
        <f t="shared" si="2"/>
        <v>no</v>
      </c>
      <c r="E27" s="7">
        <f t="shared" si="7"/>
        <v>4</v>
      </c>
      <c r="F27" s="7">
        <f t="shared" si="8"/>
        <v>1</v>
      </c>
      <c r="G27" s="7">
        <f t="shared" si="3"/>
        <v>1</v>
      </c>
      <c r="H27" s="2"/>
      <c r="I27" s="11">
        <f t="shared" si="9"/>
        <v>43593</v>
      </c>
      <c r="J27" s="4" t="str">
        <f t="shared" si="4"/>
        <v>Wednesday</v>
      </c>
      <c r="K27" s="5" t="str">
        <f>IF(AND(B27&lt;6,F27&lt;3),"am",IF(B27&lt;6,"pm",""))</f>
        <v>am</v>
      </c>
      <c r="L27" s="117"/>
      <c r="M27" s="18"/>
      <c r="N27" s="58" t="str">
        <f t="shared" si="5"/>
        <v/>
      </c>
    </row>
    <row r="28" spans="1:14" ht="12.95">
      <c r="A28" s="10">
        <f t="shared" si="6"/>
        <v>43593</v>
      </c>
      <c r="B28" s="7">
        <f t="shared" si="0"/>
        <v>3</v>
      </c>
      <c r="C28" s="7" t="str">
        <f t="shared" si="1"/>
        <v>Wednesday</v>
      </c>
      <c r="D28" s="7" t="str">
        <f t="shared" si="2"/>
        <v>no</v>
      </c>
      <c r="E28" s="7">
        <f t="shared" si="7"/>
        <v>4</v>
      </c>
      <c r="F28" s="7">
        <f t="shared" si="8"/>
        <v>2</v>
      </c>
      <c r="G28" s="7">
        <f t="shared" si="3"/>
        <v>2</v>
      </c>
      <c r="H28" s="2"/>
      <c r="I28" s="11" t="str">
        <f t="shared" si="9"/>
        <v/>
      </c>
      <c r="J28" s="4" t="str">
        <f t="shared" si="4"/>
        <v/>
      </c>
      <c r="K28" s="5"/>
      <c r="L28" s="17"/>
      <c r="M28" s="18"/>
      <c r="N28" s="58" t="str">
        <f t="shared" si="5"/>
        <v/>
      </c>
    </row>
    <row r="29" spans="1:14" ht="12.95">
      <c r="A29" s="10">
        <f t="shared" si="6"/>
        <v>43593</v>
      </c>
      <c r="B29" s="7">
        <f t="shared" si="0"/>
        <v>3</v>
      </c>
      <c r="C29" s="7" t="str">
        <f t="shared" si="1"/>
        <v>Wednesday</v>
      </c>
      <c r="D29" s="7" t="str">
        <f t="shared" si="2"/>
        <v>no</v>
      </c>
      <c r="E29" s="7">
        <f t="shared" si="7"/>
        <v>4</v>
      </c>
      <c r="F29" s="7">
        <f t="shared" si="8"/>
        <v>3</v>
      </c>
      <c r="G29" s="7">
        <f t="shared" si="3"/>
        <v>3</v>
      </c>
      <c r="H29" s="2"/>
      <c r="I29" s="11" t="str">
        <f t="shared" si="9"/>
        <v/>
      </c>
      <c r="J29" s="4" t="str">
        <f t="shared" si="4"/>
        <v/>
      </c>
      <c r="K29" s="5" t="str">
        <f>IF(AND(B29&lt;6,F29&lt;3),"am",IF(B29&lt;6,"pm",""))</f>
        <v>pm</v>
      </c>
      <c r="L29" s="205"/>
      <c r="M29" s="18"/>
      <c r="N29" s="58" t="str">
        <f t="shared" si="5"/>
        <v/>
      </c>
    </row>
    <row r="30" spans="1:14" ht="12.95">
      <c r="A30" s="10">
        <f t="shared" si="6"/>
        <v>43593</v>
      </c>
      <c r="B30" s="7">
        <f t="shared" si="0"/>
        <v>3</v>
      </c>
      <c r="C30" s="7" t="str">
        <f t="shared" si="1"/>
        <v>Wednesday</v>
      </c>
      <c r="D30" s="7" t="str">
        <f t="shared" si="2"/>
        <v>no</v>
      </c>
      <c r="E30" s="7">
        <f t="shared" si="7"/>
        <v>4</v>
      </c>
      <c r="F30" s="7">
        <f t="shared" si="8"/>
        <v>4</v>
      </c>
      <c r="G30" s="7">
        <f t="shared" si="3"/>
        <v>4</v>
      </c>
      <c r="H30" s="2"/>
      <c r="I30" s="11" t="str">
        <f t="shared" si="9"/>
        <v/>
      </c>
      <c r="J30" s="4" t="str">
        <f t="shared" si="4"/>
        <v/>
      </c>
      <c r="K30" s="5"/>
      <c r="L30" s="17"/>
      <c r="M30" s="18"/>
      <c r="N30" s="58" t="str">
        <f t="shared" si="5"/>
        <v/>
      </c>
    </row>
    <row r="31" spans="1:14" ht="12.95">
      <c r="A31" s="10">
        <f t="shared" si="6"/>
        <v>43594</v>
      </c>
      <c r="B31" s="7">
        <f t="shared" si="0"/>
        <v>4</v>
      </c>
      <c r="C31" s="7" t="str">
        <f t="shared" si="1"/>
        <v>Thursday</v>
      </c>
      <c r="D31" s="7" t="str">
        <f t="shared" si="2"/>
        <v>no</v>
      </c>
      <c r="E31" s="7">
        <f t="shared" si="7"/>
        <v>4</v>
      </c>
      <c r="F31" s="7">
        <f t="shared" si="8"/>
        <v>1</v>
      </c>
      <c r="G31" s="7">
        <f t="shared" si="3"/>
        <v>1</v>
      </c>
      <c r="H31" s="2"/>
      <c r="I31" s="11">
        <f t="shared" si="9"/>
        <v>43594</v>
      </c>
      <c r="J31" s="4" t="str">
        <f t="shared" si="4"/>
        <v>Thursday</v>
      </c>
      <c r="K31" s="5" t="str">
        <f>IF(AND(B31&lt;6,F31&lt;3),"am",IF(B31&lt;6,"pm",""))</f>
        <v>am</v>
      </c>
      <c r="L31" s="205"/>
      <c r="M31" s="18"/>
      <c r="N31" s="58" t="str">
        <f t="shared" si="5"/>
        <v/>
      </c>
    </row>
    <row r="32" spans="1:14" ht="12.95">
      <c r="A32" s="10">
        <f t="shared" si="6"/>
        <v>43594</v>
      </c>
      <c r="B32" s="7">
        <f t="shared" si="0"/>
        <v>4</v>
      </c>
      <c r="C32" s="7" t="str">
        <f t="shared" si="1"/>
        <v>Thursday</v>
      </c>
      <c r="D32" s="7" t="str">
        <f t="shared" si="2"/>
        <v>no</v>
      </c>
      <c r="E32" s="7">
        <f t="shared" si="7"/>
        <v>4</v>
      </c>
      <c r="F32" s="7">
        <f t="shared" si="8"/>
        <v>2</v>
      </c>
      <c r="G32" s="7">
        <f t="shared" si="3"/>
        <v>2</v>
      </c>
      <c r="H32" s="2"/>
      <c r="I32" s="11" t="str">
        <f t="shared" si="9"/>
        <v/>
      </c>
      <c r="J32" s="4" t="str">
        <f t="shared" si="4"/>
        <v/>
      </c>
      <c r="K32" s="5"/>
      <c r="L32" s="17"/>
      <c r="M32" s="18"/>
      <c r="N32" s="58" t="str">
        <f t="shared" si="5"/>
        <v/>
      </c>
    </row>
    <row r="33" spans="1:14" ht="12.95">
      <c r="A33" s="10">
        <f t="shared" si="6"/>
        <v>43594</v>
      </c>
      <c r="B33" s="7">
        <f t="shared" si="0"/>
        <v>4</v>
      </c>
      <c r="C33" s="7" t="str">
        <f t="shared" si="1"/>
        <v>Thursday</v>
      </c>
      <c r="D33" s="7" t="str">
        <f t="shared" si="2"/>
        <v>no</v>
      </c>
      <c r="E33" s="7">
        <f t="shared" si="7"/>
        <v>4</v>
      </c>
      <c r="F33" s="7">
        <f t="shared" si="8"/>
        <v>3</v>
      </c>
      <c r="G33" s="7">
        <f t="shared" si="3"/>
        <v>3</v>
      </c>
      <c r="H33" s="2"/>
      <c r="I33" s="11" t="str">
        <f t="shared" si="9"/>
        <v/>
      </c>
      <c r="J33" s="4" t="str">
        <f t="shared" si="4"/>
        <v/>
      </c>
      <c r="K33" s="5" t="str">
        <f>IF(AND(B33&lt;6,F33&lt;3),"am",IF(B33&lt;6,"pm",""))</f>
        <v>pm</v>
      </c>
      <c r="L33" s="205"/>
      <c r="M33" s="18"/>
      <c r="N33" s="58" t="str">
        <f t="shared" si="5"/>
        <v/>
      </c>
    </row>
    <row r="34" spans="1:14" ht="12.95">
      <c r="A34" s="10">
        <f t="shared" si="6"/>
        <v>43594</v>
      </c>
      <c r="B34" s="7">
        <f t="shared" si="0"/>
        <v>4</v>
      </c>
      <c r="C34" s="7" t="str">
        <f t="shared" si="1"/>
        <v>Thursday</v>
      </c>
      <c r="D34" s="7" t="str">
        <f t="shared" si="2"/>
        <v>no</v>
      </c>
      <c r="E34" s="7">
        <f t="shared" si="7"/>
        <v>4</v>
      </c>
      <c r="F34" s="7">
        <f t="shared" si="8"/>
        <v>4</v>
      </c>
      <c r="G34" s="7">
        <f t="shared" si="3"/>
        <v>4</v>
      </c>
      <c r="H34" s="2"/>
      <c r="I34" s="11" t="str">
        <f t="shared" si="9"/>
        <v/>
      </c>
      <c r="J34" s="4" t="str">
        <f t="shared" si="4"/>
        <v/>
      </c>
      <c r="K34" s="5"/>
      <c r="L34" s="17"/>
      <c r="M34" s="18"/>
      <c r="N34" s="58" t="str">
        <f t="shared" si="5"/>
        <v/>
      </c>
    </row>
    <row r="35" spans="1:14" ht="12.95">
      <c r="A35" s="10">
        <f t="shared" si="6"/>
        <v>43595</v>
      </c>
      <c r="B35" s="7">
        <f t="shared" si="0"/>
        <v>5</v>
      </c>
      <c r="C35" s="7" t="str">
        <f t="shared" si="1"/>
        <v>Friday</v>
      </c>
      <c r="D35" s="7" t="str">
        <f t="shared" si="2"/>
        <v>no</v>
      </c>
      <c r="E35" s="7">
        <f t="shared" si="7"/>
        <v>4</v>
      </c>
      <c r="F35" s="7">
        <f t="shared" si="8"/>
        <v>1</v>
      </c>
      <c r="G35" s="7">
        <f t="shared" si="3"/>
        <v>1</v>
      </c>
      <c r="H35" s="2"/>
      <c r="I35" s="11">
        <f t="shared" si="9"/>
        <v>43595</v>
      </c>
      <c r="J35" s="4" t="str">
        <f t="shared" si="4"/>
        <v>Friday</v>
      </c>
      <c r="K35" s="5" t="str">
        <f>IF(AND(B35&lt;6,F35&lt;3),"am",IF(B35&lt;6,"pm",""))</f>
        <v>am</v>
      </c>
      <c r="L35" s="205"/>
      <c r="M35" s="18"/>
      <c r="N35" s="58" t="str">
        <f t="shared" si="5"/>
        <v/>
      </c>
    </row>
    <row r="36" spans="1:14" ht="12.95">
      <c r="A36" s="10">
        <f t="shared" si="6"/>
        <v>43595</v>
      </c>
      <c r="B36" s="7">
        <f t="shared" si="0"/>
        <v>5</v>
      </c>
      <c r="C36" s="7" t="str">
        <f t="shared" si="1"/>
        <v>Friday</v>
      </c>
      <c r="D36" s="7" t="str">
        <f t="shared" si="2"/>
        <v>no</v>
      </c>
      <c r="E36" s="7">
        <f t="shared" si="7"/>
        <v>4</v>
      </c>
      <c r="F36" s="7">
        <f t="shared" si="8"/>
        <v>2</v>
      </c>
      <c r="G36" s="7">
        <f t="shared" si="3"/>
        <v>2</v>
      </c>
      <c r="H36" s="2"/>
      <c r="I36" s="11" t="str">
        <f t="shared" si="9"/>
        <v/>
      </c>
      <c r="J36" s="4" t="str">
        <f t="shared" si="4"/>
        <v/>
      </c>
      <c r="K36" s="5"/>
      <c r="L36" s="17"/>
      <c r="M36" s="18"/>
      <c r="N36" s="58" t="str">
        <f t="shared" si="5"/>
        <v/>
      </c>
    </row>
    <row r="37" spans="1:14" ht="12.95">
      <c r="A37" s="10">
        <f t="shared" si="6"/>
        <v>43595</v>
      </c>
      <c r="B37" s="7">
        <f t="shared" si="0"/>
        <v>5</v>
      </c>
      <c r="C37" s="7" t="str">
        <f t="shared" si="1"/>
        <v>Friday</v>
      </c>
      <c r="D37" s="7" t="str">
        <f t="shared" si="2"/>
        <v>no</v>
      </c>
      <c r="E37" s="7">
        <f t="shared" si="7"/>
        <v>4</v>
      </c>
      <c r="F37" s="7">
        <f t="shared" si="8"/>
        <v>3</v>
      </c>
      <c r="G37" s="7">
        <f t="shared" si="3"/>
        <v>3</v>
      </c>
      <c r="H37" s="2"/>
      <c r="I37" s="11" t="str">
        <f t="shared" si="9"/>
        <v/>
      </c>
      <c r="J37" s="4" t="str">
        <f t="shared" si="4"/>
        <v/>
      </c>
      <c r="K37" s="5" t="str">
        <f>IF(AND(B37&lt;6,F37&lt;3),"am",IF(B37&lt;6,"pm",""))</f>
        <v>pm</v>
      </c>
      <c r="L37" s="205"/>
      <c r="M37" s="18"/>
      <c r="N37" s="58" t="str">
        <f t="shared" si="5"/>
        <v/>
      </c>
    </row>
    <row r="38" spans="1:14" ht="12.95">
      <c r="A38" s="10">
        <f t="shared" si="6"/>
        <v>43595</v>
      </c>
      <c r="B38" s="7">
        <f t="shared" si="0"/>
        <v>5</v>
      </c>
      <c r="C38" s="7" t="str">
        <f t="shared" si="1"/>
        <v>Friday</v>
      </c>
      <c r="D38" s="7" t="str">
        <f t="shared" si="2"/>
        <v>no</v>
      </c>
      <c r="E38" s="7">
        <f t="shared" si="7"/>
        <v>4</v>
      </c>
      <c r="F38" s="7">
        <f t="shared" si="8"/>
        <v>4</v>
      </c>
      <c r="G38" s="7">
        <f t="shared" si="3"/>
        <v>4</v>
      </c>
      <c r="H38" s="2"/>
      <c r="I38" s="11" t="str">
        <f t="shared" si="9"/>
        <v/>
      </c>
      <c r="J38" s="4" t="str">
        <f t="shared" si="4"/>
        <v/>
      </c>
      <c r="K38" s="5"/>
      <c r="L38" s="17"/>
      <c r="M38" s="18"/>
      <c r="N38" s="58" t="str">
        <f t="shared" si="5"/>
        <v/>
      </c>
    </row>
    <row r="39" spans="1:14" ht="12.95">
      <c r="A39" s="10">
        <f t="shared" si="6"/>
        <v>43596</v>
      </c>
      <c r="B39" s="7">
        <f t="shared" si="0"/>
        <v>6</v>
      </c>
      <c r="C39" s="7" t="str">
        <f t="shared" si="1"/>
        <v>Saturday</v>
      </c>
      <c r="D39" s="7" t="str">
        <f t="shared" si="2"/>
        <v>no</v>
      </c>
      <c r="E39" s="7">
        <f t="shared" si="7"/>
        <v>1</v>
      </c>
      <c r="F39" s="7">
        <f t="shared" si="8"/>
        <v>1</v>
      </c>
      <c r="G39" s="7">
        <f t="shared" si="3"/>
        <v>4</v>
      </c>
      <c r="H39" s="2"/>
      <c r="I39" s="11">
        <f t="shared" si="9"/>
        <v>43596</v>
      </c>
      <c r="J39" s="4" t="str">
        <f t="shared" si="4"/>
        <v>Saturday</v>
      </c>
      <c r="K39" s="5" t="str">
        <f>IF(AND(B39&lt;6,F39&lt;3),"am",IF(B39&lt;6,"pm",""))</f>
        <v/>
      </c>
      <c r="L39" s="205"/>
      <c r="M39" s="18"/>
      <c r="N39" s="58" t="str">
        <f t="shared" si="5"/>
        <v/>
      </c>
    </row>
    <row r="40" spans="1:14" ht="12.95">
      <c r="A40" s="10">
        <f t="shared" si="6"/>
        <v>43597</v>
      </c>
      <c r="B40" s="7">
        <f t="shared" si="0"/>
        <v>7</v>
      </c>
      <c r="C40" s="7" t="str">
        <f t="shared" si="1"/>
        <v>Sunday</v>
      </c>
      <c r="D40" s="7" t="str">
        <f t="shared" si="2"/>
        <v>no</v>
      </c>
      <c r="E40" s="7">
        <f t="shared" si="7"/>
        <v>2</v>
      </c>
      <c r="F40" s="7">
        <f t="shared" si="8"/>
        <v>1</v>
      </c>
      <c r="G40" s="7">
        <f t="shared" si="3"/>
        <v>4</v>
      </c>
      <c r="H40" s="2"/>
      <c r="I40" s="11">
        <f t="shared" si="9"/>
        <v>43597</v>
      </c>
      <c r="J40" s="4" t="str">
        <f t="shared" si="4"/>
        <v>Sunday</v>
      </c>
      <c r="K40" s="5"/>
      <c r="L40" s="17"/>
      <c r="M40" s="18"/>
      <c r="N40" s="58" t="str">
        <f t="shared" si="5"/>
        <v/>
      </c>
    </row>
    <row r="41" spans="1:14" ht="12.95">
      <c r="A41" s="10">
        <f t="shared" si="6"/>
        <v>43597</v>
      </c>
      <c r="B41" s="7">
        <f t="shared" si="0"/>
        <v>7</v>
      </c>
      <c r="C41" s="7" t="str">
        <f t="shared" si="1"/>
        <v>Sunday</v>
      </c>
      <c r="D41" s="7" t="str">
        <f t="shared" si="2"/>
        <v>yes</v>
      </c>
      <c r="E41" s="7">
        <f t="shared" si="7"/>
        <v>2</v>
      </c>
      <c r="F41" s="7">
        <f t="shared" si="8"/>
        <v>2</v>
      </c>
      <c r="G41" s="7" t="str">
        <f t="shared" si="3"/>
        <v/>
      </c>
      <c r="H41" s="2"/>
      <c r="I41" s="11" t="str">
        <f t="shared" si="9"/>
        <v/>
      </c>
      <c r="J41" s="4" t="str">
        <f t="shared" si="4"/>
        <v/>
      </c>
      <c r="K41" s="5" t="str">
        <f>IF(AND(B41&lt;6,F41&lt;3),"am",IF(B41&lt;6,"pm",""))</f>
        <v/>
      </c>
      <c r="L41" s="225"/>
      <c r="M41" s="18"/>
      <c r="N41" s="58" t="str">
        <f t="shared" si="5"/>
        <v/>
      </c>
    </row>
    <row r="42" spans="1:14" ht="12.95">
      <c r="A42" s="10">
        <f t="shared" si="6"/>
        <v>43598</v>
      </c>
      <c r="B42" s="7">
        <f t="shared" si="0"/>
        <v>1</v>
      </c>
      <c r="C42" s="7" t="str">
        <f t="shared" si="1"/>
        <v>Monday</v>
      </c>
      <c r="D42" s="7" t="str">
        <f t="shared" si="2"/>
        <v>no</v>
      </c>
      <c r="E42" s="7">
        <f t="shared" si="7"/>
        <v>4</v>
      </c>
      <c r="F42" s="7">
        <f t="shared" si="8"/>
        <v>1</v>
      </c>
      <c r="G42" s="7">
        <f t="shared" si="3"/>
        <v>1</v>
      </c>
      <c r="H42" s="2"/>
      <c r="I42" s="11">
        <f t="shared" si="9"/>
        <v>43598</v>
      </c>
      <c r="J42" s="4" t="str">
        <f t="shared" si="4"/>
        <v>Monday</v>
      </c>
      <c r="K42" s="5"/>
      <c r="L42" s="17"/>
      <c r="M42" s="18"/>
      <c r="N42" s="58" t="str">
        <f t="shared" si="5"/>
        <v/>
      </c>
    </row>
    <row r="43" spans="1:14" ht="12.95">
      <c r="A43" s="10">
        <f t="shared" si="6"/>
        <v>43598</v>
      </c>
      <c r="B43" s="7">
        <f t="shared" si="0"/>
        <v>1</v>
      </c>
      <c r="C43" s="7" t="str">
        <f t="shared" si="1"/>
        <v>Monday</v>
      </c>
      <c r="D43" s="7" t="str">
        <f t="shared" si="2"/>
        <v>no</v>
      </c>
      <c r="E43" s="7">
        <f t="shared" si="7"/>
        <v>4</v>
      </c>
      <c r="F43" s="7">
        <f t="shared" si="8"/>
        <v>2</v>
      </c>
      <c r="G43" s="7">
        <f t="shared" si="3"/>
        <v>2</v>
      </c>
      <c r="H43" s="2"/>
      <c r="I43" s="11" t="str">
        <f t="shared" si="9"/>
        <v/>
      </c>
      <c r="J43" s="4" t="str">
        <f t="shared" si="4"/>
        <v/>
      </c>
      <c r="K43" s="5" t="str">
        <f>IF(AND(B43&lt;6,F43&lt;3),"am",IF(B43&lt;6,"pm",""))</f>
        <v>am</v>
      </c>
      <c r="L43" s="117"/>
      <c r="M43" s="18"/>
      <c r="N43" s="58" t="str">
        <f t="shared" si="5"/>
        <v/>
      </c>
    </row>
    <row r="44" spans="1:14" ht="12.95">
      <c r="A44" s="10">
        <f t="shared" si="6"/>
        <v>43598</v>
      </c>
      <c r="B44" s="7">
        <f t="shared" si="0"/>
        <v>1</v>
      </c>
      <c r="C44" s="7" t="str">
        <f t="shared" si="1"/>
        <v>Monday</v>
      </c>
      <c r="D44" s="7" t="str">
        <f t="shared" si="2"/>
        <v>no</v>
      </c>
      <c r="E44" s="7">
        <f t="shared" si="7"/>
        <v>4</v>
      </c>
      <c r="F44" s="7">
        <f t="shared" si="8"/>
        <v>3</v>
      </c>
      <c r="G44" s="7">
        <f t="shared" si="3"/>
        <v>3</v>
      </c>
      <c r="H44" s="2"/>
      <c r="I44" s="11" t="str">
        <f t="shared" si="9"/>
        <v/>
      </c>
      <c r="J44" s="4" t="str">
        <f t="shared" si="4"/>
        <v/>
      </c>
      <c r="K44" s="5"/>
      <c r="L44" s="17"/>
      <c r="M44" s="18"/>
      <c r="N44" s="58" t="str">
        <f t="shared" si="5"/>
        <v/>
      </c>
    </row>
    <row r="45" spans="1:14" ht="12.95">
      <c r="A45" s="10">
        <f t="shared" si="6"/>
        <v>43598</v>
      </c>
      <c r="B45" s="7">
        <f t="shared" si="0"/>
        <v>1</v>
      </c>
      <c r="C45" s="7" t="str">
        <f t="shared" si="1"/>
        <v>Monday</v>
      </c>
      <c r="D45" s="7" t="str">
        <f t="shared" si="2"/>
        <v>no</v>
      </c>
      <c r="E45" s="7">
        <f t="shared" si="7"/>
        <v>4</v>
      </c>
      <c r="F45" s="7">
        <f t="shared" si="8"/>
        <v>4</v>
      </c>
      <c r="G45" s="7">
        <f t="shared" si="3"/>
        <v>4</v>
      </c>
      <c r="H45" s="2"/>
      <c r="I45" s="11" t="str">
        <f t="shared" si="9"/>
        <v/>
      </c>
      <c r="J45" s="4" t="str">
        <f t="shared" si="4"/>
        <v/>
      </c>
      <c r="K45" s="5" t="str">
        <f>IF(AND(B45&lt;6,F45&lt;3),"am",IF(B45&lt;6,"pm",""))</f>
        <v>pm</v>
      </c>
      <c r="L45" s="205"/>
      <c r="M45" s="18"/>
      <c r="N45" s="58" t="str">
        <f t="shared" si="5"/>
        <v/>
      </c>
    </row>
    <row r="46" spans="1:14" ht="12.95">
      <c r="A46" s="10">
        <f t="shared" si="6"/>
        <v>43599</v>
      </c>
      <c r="B46" s="7">
        <f t="shared" si="0"/>
        <v>2</v>
      </c>
      <c r="C46" s="7" t="str">
        <f t="shared" si="1"/>
        <v>Tuesday</v>
      </c>
      <c r="D46" s="7" t="str">
        <f t="shared" si="2"/>
        <v>no</v>
      </c>
      <c r="E46" s="7">
        <f t="shared" si="7"/>
        <v>4</v>
      </c>
      <c r="F46" s="7">
        <f t="shared" si="8"/>
        <v>1</v>
      </c>
      <c r="G46" s="7">
        <f t="shared" si="3"/>
        <v>1</v>
      </c>
      <c r="H46" s="2"/>
      <c r="I46" s="11">
        <f t="shared" si="9"/>
        <v>43599</v>
      </c>
      <c r="J46" s="4" t="str">
        <f t="shared" si="4"/>
        <v>Tuesday</v>
      </c>
      <c r="K46" s="5"/>
      <c r="L46" s="17"/>
      <c r="M46" s="18"/>
      <c r="N46" s="58" t="str">
        <f t="shared" si="5"/>
        <v/>
      </c>
    </row>
    <row r="47" spans="1:14" ht="12.95">
      <c r="A47" s="10">
        <f t="shared" si="6"/>
        <v>43599</v>
      </c>
      <c r="B47" s="7">
        <f t="shared" si="0"/>
        <v>2</v>
      </c>
      <c r="C47" s="7" t="str">
        <f t="shared" si="1"/>
        <v>Tuesday</v>
      </c>
      <c r="D47" s="7" t="str">
        <f t="shared" si="2"/>
        <v>no</v>
      </c>
      <c r="E47" s="7">
        <f t="shared" si="7"/>
        <v>4</v>
      </c>
      <c r="F47" s="7">
        <f t="shared" si="8"/>
        <v>2</v>
      </c>
      <c r="G47" s="7">
        <f t="shared" si="3"/>
        <v>2</v>
      </c>
      <c r="H47" s="2"/>
      <c r="I47" s="11" t="str">
        <f t="shared" si="9"/>
        <v/>
      </c>
      <c r="J47" s="4" t="str">
        <f t="shared" si="4"/>
        <v/>
      </c>
      <c r="K47" s="5" t="str">
        <f>IF(AND(B47&lt;6,F47&lt;3),"am",IF(B47&lt;6,"pm",""))</f>
        <v>am</v>
      </c>
      <c r="L47" s="17"/>
      <c r="M47" s="18"/>
      <c r="N47" s="58" t="str">
        <f t="shared" si="5"/>
        <v/>
      </c>
    </row>
    <row r="48" spans="1:14" ht="12.95">
      <c r="A48" s="10">
        <f t="shared" si="6"/>
        <v>43599</v>
      </c>
      <c r="B48" s="7">
        <f t="shared" si="0"/>
        <v>2</v>
      </c>
      <c r="C48" s="7" t="str">
        <f t="shared" si="1"/>
        <v>Tuesday</v>
      </c>
      <c r="D48" s="7" t="str">
        <f t="shared" si="2"/>
        <v>no</v>
      </c>
      <c r="E48" s="7">
        <f t="shared" si="7"/>
        <v>4</v>
      </c>
      <c r="F48" s="7">
        <f t="shared" si="8"/>
        <v>3</v>
      </c>
      <c r="G48" s="7">
        <f t="shared" si="3"/>
        <v>3</v>
      </c>
      <c r="H48" s="2"/>
      <c r="I48" s="11" t="str">
        <f t="shared" si="9"/>
        <v/>
      </c>
      <c r="J48" s="4" t="str">
        <f t="shared" si="4"/>
        <v/>
      </c>
      <c r="K48" s="5"/>
      <c r="L48" s="17"/>
      <c r="M48" s="18"/>
      <c r="N48" s="58" t="str">
        <f t="shared" si="5"/>
        <v/>
      </c>
    </row>
    <row r="49" spans="1:14" ht="12.95">
      <c r="A49" s="10">
        <f t="shared" si="6"/>
        <v>43599</v>
      </c>
      <c r="B49" s="7">
        <f t="shared" si="0"/>
        <v>2</v>
      </c>
      <c r="C49" s="7" t="str">
        <f t="shared" si="1"/>
        <v>Tuesday</v>
      </c>
      <c r="D49" s="7" t="str">
        <f t="shared" si="2"/>
        <v>no</v>
      </c>
      <c r="E49" s="7">
        <f t="shared" si="7"/>
        <v>4</v>
      </c>
      <c r="F49" s="7">
        <f t="shared" si="8"/>
        <v>4</v>
      </c>
      <c r="G49" s="7">
        <f t="shared" si="3"/>
        <v>4</v>
      </c>
      <c r="H49" s="2"/>
      <c r="I49" s="11" t="str">
        <f t="shared" si="9"/>
        <v/>
      </c>
      <c r="J49" s="4" t="str">
        <f t="shared" si="4"/>
        <v/>
      </c>
      <c r="K49" s="5"/>
      <c r="L49" s="17"/>
      <c r="M49" s="18"/>
      <c r="N49" s="58" t="str">
        <f t="shared" si="5"/>
        <v/>
      </c>
    </row>
    <row r="50" spans="1:14" ht="12.95">
      <c r="A50" s="10">
        <f t="shared" si="6"/>
        <v>43600</v>
      </c>
      <c r="B50" s="7">
        <f t="shared" si="0"/>
        <v>3</v>
      </c>
      <c r="C50" s="7" t="str">
        <f t="shared" si="1"/>
        <v>Wednesday</v>
      </c>
      <c r="D50" s="7" t="str">
        <f t="shared" si="2"/>
        <v>no</v>
      </c>
      <c r="E50" s="7">
        <f t="shared" si="7"/>
        <v>4</v>
      </c>
      <c r="F50" s="7">
        <f t="shared" si="8"/>
        <v>1</v>
      </c>
      <c r="G50" s="7">
        <f t="shared" si="3"/>
        <v>1</v>
      </c>
      <c r="H50" s="2"/>
      <c r="I50" s="11">
        <f t="shared" si="9"/>
        <v>43600</v>
      </c>
      <c r="J50" s="4" t="str">
        <f t="shared" si="4"/>
        <v>Wednesday</v>
      </c>
      <c r="K50" s="5" t="str">
        <f>IF(AND(B50&lt;6,F50&lt;3),"am",IF(B50&lt;6,"pm",""))</f>
        <v>am</v>
      </c>
      <c r="L50" s="205"/>
      <c r="M50" s="18"/>
      <c r="N50" s="58" t="str">
        <f t="shared" si="5"/>
        <v/>
      </c>
    </row>
    <row r="51" spans="1:14" ht="12.95">
      <c r="A51" s="10">
        <f t="shared" si="6"/>
        <v>43600</v>
      </c>
      <c r="B51" s="7">
        <f t="shared" si="0"/>
        <v>3</v>
      </c>
      <c r="C51" s="7" t="str">
        <f t="shared" si="1"/>
        <v>Wednesday</v>
      </c>
      <c r="D51" s="7" t="str">
        <f t="shared" si="2"/>
        <v>no</v>
      </c>
      <c r="E51" s="7">
        <f t="shared" si="7"/>
        <v>4</v>
      </c>
      <c r="F51" s="7">
        <f t="shared" si="8"/>
        <v>2</v>
      </c>
      <c r="G51" s="7">
        <f t="shared" si="3"/>
        <v>2</v>
      </c>
      <c r="H51" s="2"/>
      <c r="I51" s="11" t="str">
        <f t="shared" si="9"/>
        <v/>
      </c>
      <c r="J51" s="4" t="str">
        <f t="shared" si="4"/>
        <v/>
      </c>
      <c r="K51" s="5"/>
      <c r="L51" s="17"/>
      <c r="M51" s="18"/>
      <c r="N51" s="58" t="str">
        <f t="shared" si="5"/>
        <v/>
      </c>
    </row>
    <row r="52" spans="1:14" ht="12.95">
      <c r="A52" s="10">
        <f t="shared" si="6"/>
        <v>43600</v>
      </c>
      <c r="B52" s="7">
        <f t="shared" si="0"/>
        <v>3</v>
      </c>
      <c r="C52" s="7" t="str">
        <f t="shared" si="1"/>
        <v>Wednesday</v>
      </c>
      <c r="D52" s="7" t="str">
        <f t="shared" si="2"/>
        <v>no</v>
      </c>
      <c r="E52" s="7">
        <f t="shared" si="7"/>
        <v>4</v>
      </c>
      <c r="F52" s="7">
        <f t="shared" si="8"/>
        <v>3</v>
      </c>
      <c r="G52" s="7">
        <f t="shared" si="3"/>
        <v>3</v>
      </c>
      <c r="H52" s="2"/>
      <c r="I52" s="11" t="str">
        <f t="shared" si="9"/>
        <v/>
      </c>
      <c r="J52" s="4" t="str">
        <f t="shared" si="4"/>
        <v/>
      </c>
      <c r="K52" s="5" t="str">
        <f>IF(AND(B52&lt;6,F52&lt;3),"am",IF(B52&lt;6,"pm",""))</f>
        <v>pm</v>
      </c>
      <c r="L52" s="205"/>
      <c r="M52" s="18"/>
      <c r="N52" s="58" t="str">
        <f t="shared" si="5"/>
        <v/>
      </c>
    </row>
    <row r="53" spans="1:14" ht="12.95">
      <c r="A53" s="10">
        <f t="shared" si="6"/>
        <v>43600</v>
      </c>
      <c r="B53" s="7">
        <f t="shared" si="0"/>
        <v>3</v>
      </c>
      <c r="C53" s="7" t="str">
        <f t="shared" si="1"/>
        <v>Wednesday</v>
      </c>
      <c r="D53" s="7" t="str">
        <f t="shared" si="2"/>
        <v>no</v>
      </c>
      <c r="E53" s="7">
        <f t="shared" si="7"/>
        <v>4</v>
      </c>
      <c r="F53" s="7">
        <f t="shared" si="8"/>
        <v>4</v>
      </c>
      <c r="G53" s="7">
        <f t="shared" si="3"/>
        <v>4</v>
      </c>
      <c r="H53" s="2"/>
      <c r="I53" s="11" t="str">
        <f t="shared" si="9"/>
        <v/>
      </c>
      <c r="J53" s="4" t="str">
        <f t="shared" si="4"/>
        <v/>
      </c>
      <c r="K53" s="5"/>
      <c r="L53" s="17"/>
      <c r="M53" s="18"/>
      <c r="N53" s="58" t="str">
        <f t="shared" si="5"/>
        <v/>
      </c>
    </row>
    <row r="54" spans="1:14" ht="12.95">
      <c r="A54" s="10">
        <f t="shared" si="6"/>
        <v>43601</v>
      </c>
      <c r="B54" s="7">
        <f t="shared" si="0"/>
        <v>4</v>
      </c>
      <c r="C54" s="7" t="str">
        <f t="shared" si="1"/>
        <v>Thursday</v>
      </c>
      <c r="D54" s="7" t="str">
        <f t="shared" si="2"/>
        <v>no</v>
      </c>
      <c r="E54" s="7">
        <f t="shared" si="7"/>
        <v>4</v>
      </c>
      <c r="F54" s="7">
        <f t="shared" si="8"/>
        <v>1</v>
      </c>
      <c r="G54" s="7">
        <f t="shared" si="3"/>
        <v>1</v>
      </c>
      <c r="H54" s="2"/>
      <c r="I54" s="11">
        <f t="shared" si="9"/>
        <v>43601</v>
      </c>
      <c r="J54" s="4" t="str">
        <f t="shared" si="4"/>
        <v>Thursday</v>
      </c>
      <c r="K54" s="5" t="str">
        <f>IF(AND(B54&lt;6,F54&lt;3),"am",IF(B54&lt;6,"pm",""))</f>
        <v>am</v>
      </c>
      <c r="L54" s="205"/>
      <c r="M54" s="18"/>
      <c r="N54" s="58" t="str">
        <f t="shared" si="5"/>
        <v/>
      </c>
    </row>
    <row r="55" spans="1:14" ht="12.95">
      <c r="A55" s="10">
        <f t="shared" si="6"/>
        <v>43601</v>
      </c>
      <c r="B55" s="7">
        <f t="shared" si="0"/>
        <v>4</v>
      </c>
      <c r="C55" s="7" t="str">
        <f t="shared" si="1"/>
        <v>Thursday</v>
      </c>
      <c r="D55" s="7" t="str">
        <f t="shared" si="2"/>
        <v>no</v>
      </c>
      <c r="E55" s="7">
        <f t="shared" si="7"/>
        <v>4</v>
      </c>
      <c r="F55" s="7">
        <f t="shared" si="8"/>
        <v>2</v>
      </c>
      <c r="G55" s="7">
        <f t="shared" si="3"/>
        <v>2</v>
      </c>
      <c r="H55" s="2"/>
      <c r="I55" s="11" t="str">
        <f t="shared" si="9"/>
        <v/>
      </c>
      <c r="J55" s="4" t="str">
        <f t="shared" si="4"/>
        <v/>
      </c>
      <c r="K55" s="5"/>
      <c r="L55" s="17"/>
      <c r="M55" s="18"/>
      <c r="N55" s="58" t="str">
        <f t="shared" si="5"/>
        <v/>
      </c>
    </row>
    <row r="56" spans="1:14" ht="12.95">
      <c r="A56" s="10">
        <f t="shared" si="6"/>
        <v>43601</v>
      </c>
      <c r="B56" s="7">
        <f t="shared" si="0"/>
        <v>4</v>
      </c>
      <c r="C56" s="7" t="str">
        <f t="shared" si="1"/>
        <v>Thursday</v>
      </c>
      <c r="D56" s="7" t="str">
        <f t="shared" si="2"/>
        <v>no</v>
      </c>
      <c r="E56" s="7">
        <f t="shared" si="7"/>
        <v>4</v>
      </c>
      <c r="F56" s="7">
        <f t="shared" si="8"/>
        <v>3</v>
      </c>
      <c r="G56" s="7">
        <f t="shared" si="3"/>
        <v>3</v>
      </c>
      <c r="H56" s="2"/>
      <c r="I56" s="11" t="str">
        <f t="shared" si="9"/>
        <v/>
      </c>
      <c r="J56" s="4" t="str">
        <f t="shared" si="4"/>
        <v/>
      </c>
      <c r="K56" s="5" t="str">
        <f>IF(AND(B56&lt;6,F56&lt;3),"am",IF(B56&lt;6,"pm",""))</f>
        <v>pm</v>
      </c>
      <c r="L56" s="205"/>
      <c r="M56" s="18"/>
      <c r="N56" s="58" t="str">
        <f t="shared" si="5"/>
        <v/>
      </c>
    </row>
    <row r="57" spans="1:14" ht="12.95">
      <c r="A57" s="10">
        <f t="shared" si="6"/>
        <v>43601</v>
      </c>
      <c r="B57" s="7">
        <f t="shared" si="0"/>
        <v>4</v>
      </c>
      <c r="C57" s="7" t="str">
        <f t="shared" si="1"/>
        <v>Thursday</v>
      </c>
      <c r="D57" s="7" t="str">
        <f t="shared" si="2"/>
        <v>no</v>
      </c>
      <c r="E57" s="7">
        <f t="shared" si="7"/>
        <v>4</v>
      </c>
      <c r="F57" s="7">
        <f t="shared" si="8"/>
        <v>4</v>
      </c>
      <c r="G57" s="7">
        <f t="shared" si="3"/>
        <v>4</v>
      </c>
      <c r="H57" s="2"/>
      <c r="I57" s="11" t="str">
        <f t="shared" si="9"/>
        <v/>
      </c>
      <c r="J57" s="4" t="str">
        <f t="shared" si="4"/>
        <v/>
      </c>
      <c r="K57" s="5"/>
      <c r="L57" s="17"/>
      <c r="M57" s="18"/>
      <c r="N57" s="58" t="str">
        <f t="shared" si="5"/>
        <v/>
      </c>
    </row>
    <row r="58" spans="1:14" ht="12.95">
      <c r="A58" s="10">
        <f t="shared" si="6"/>
        <v>43602</v>
      </c>
      <c r="B58" s="7">
        <f t="shared" si="0"/>
        <v>5</v>
      </c>
      <c r="C58" s="7" t="str">
        <f t="shared" si="1"/>
        <v>Friday</v>
      </c>
      <c r="D58" s="7" t="str">
        <f t="shared" si="2"/>
        <v>no</v>
      </c>
      <c r="E58" s="7">
        <f t="shared" si="7"/>
        <v>4</v>
      </c>
      <c r="F58" s="7">
        <f t="shared" si="8"/>
        <v>1</v>
      </c>
      <c r="G58" s="7">
        <f t="shared" si="3"/>
        <v>1</v>
      </c>
      <c r="H58" s="2"/>
      <c r="I58" s="11">
        <f t="shared" si="9"/>
        <v>43602</v>
      </c>
      <c r="J58" s="4" t="str">
        <f t="shared" si="4"/>
        <v>Friday</v>
      </c>
      <c r="K58" s="5" t="str">
        <f>IF(AND(B58&lt;6,F58&lt;3),"am",IF(B58&lt;6,"pm",""))</f>
        <v>am</v>
      </c>
      <c r="L58" s="205"/>
      <c r="M58" s="18"/>
      <c r="N58" s="58" t="str">
        <f t="shared" si="5"/>
        <v/>
      </c>
    </row>
    <row r="59" spans="1:14" ht="12.95">
      <c r="A59" s="10">
        <f t="shared" si="6"/>
        <v>43602</v>
      </c>
      <c r="B59" s="7">
        <f t="shared" si="0"/>
        <v>5</v>
      </c>
      <c r="C59" s="7" t="str">
        <f t="shared" si="1"/>
        <v>Friday</v>
      </c>
      <c r="D59" s="7" t="str">
        <f t="shared" si="2"/>
        <v>no</v>
      </c>
      <c r="E59" s="7">
        <f t="shared" si="7"/>
        <v>4</v>
      </c>
      <c r="F59" s="7">
        <f t="shared" si="8"/>
        <v>2</v>
      </c>
      <c r="G59" s="7">
        <f t="shared" si="3"/>
        <v>2</v>
      </c>
      <c r="H59" s="2"/>
      <c r="I59" s="11" t="str">
        <f t="shared" si="9"/>
        <v/>
      </c>
      <c r="J59" s="4" t="str">
        <f t="shared" si="4"/>
        <v/>
      </c>
      <c r="K59" s="5"/>
      <c r="L59" s="17"/>
      <c r="M59" s="18"/>
      <c r="N59" s="58" t="str">
        <f t="shared" si="5"/>
        <v/>
      </c>
    </row>
    <row r="60" spans="1:14" ht="12.95">
      <c r="A60" s="10">
        <f t="shared" si="6"/>
        <v>43602</v>
      </c>
      <c r="B60" s="7">
        <f t="shared" si="0"/>
        <v>5</v>
      </c>
      <c r="C60" s="7" t="str">
        <f t="shared" si="1"/>
        <v>Friday</v>
      </c>
      <c r="D60" s="7" t="str">
        <f t="shared" si="2"/>
        <v>no</v>
      </c>
      <c r="E60" s="7">
        <f t="shared" si="7"/>
        <v>4</v>
      </c>
      <c r="F60" s="7">
        <f t="shared" si="8"/>
        <v>3</v>
      </c>
      <c r="G60" s="7">
        <f t="shared" si="3"/>
        <v>3</v>
      </c>
      <c r="H60" s="2"/>
      <c r="I60" s="11" t="str">
        <f t="shared" si="9"/>
        <v/>
      </c>
      <c r="J60" s="4" t="str">
        <f t="shared" si="4"/>
        <v/>
      </c>
      <c r="K60" s="5" t="str">
        <f>IF(AND(B60&lt;6,F60&lt;3),"am",IF(B60&lt;6,"pm",""))</f>
        <v>pm</v>
      </c>
      <c r="L60" s="205"/>
      <c r="M60" s="18"/>
      <c r="N60" s="58" t="str">
        <f t="shared" si="5"/>
        <v/>
      </c>
    </row>
    <row r="61" spans="1:14" ht="12.95">
      <c r="A61" s="10">
        <f t="shared" si="6"/>
        <v>43602</v>
      </c>
      <c r="B61" s="7">
        <f t="shared" si="0"/>
        <v>5</v>
      </c>
      <c r="C61" s="7" t="str">
        <f t="shared" si="1"/>
        <v>Friday</v>
      </c>
      <c r="D61" s="7" t="str">
        <f t="shared" si="2"/>
        <v>no</v>
      </c>
      <c r="E61" s="7">
        <f t="shared" si="7"/>
        <v>4</v>
      </c>
      <c r="F61" s="7">
        <f t="shared" si="8"/>
        <v>4</v>
      </c>
      <c r="G61" s="7">
        <f t="shared" si="3"/>
        <v>4</v>
      </c>
      <c r="H61" s="2"/>
      <c r="I61" s="11" t="str">
        <f t="shared" si="9"/>
        <v/>
      </c>
      <c r="J61" s="4" t="str">
        <f t="shared" si="4"/>
        <v/>
      </c>
      <c r="K61" s="5"/>
      <c r="L61" s="17"/>
      <c r="M61" s="18"/>
      <c r="N61" s="58" t="str">
        <f t="shared" si="5"/>
        <v/>
      </c>
    </row>
    <row r="62" spans="1:14" ht="12.95">
      <c r="A62" s="10">
        <f t="shared" si="6"/>
        <v>43603</v>
      </c>
      <c r="B62" s="7">
        <f t="shared" si="0"/>
        <v>6</v>
      </c>
      <c r="C62" s="7" t="str">
        <f t="shared" si="1"/>
        <v>Saturday</v>
      </c>
      <c r="D62" s="7" t="str">
        <f t="shared" si="2"/>
        <v>no</v>
      </c>
      <c r="E62" s="7">
        <f t="shared" si="7"/>
        <v>1</v>
      </c>
      <c r="F62" s="7">
        <f t="shared" si="8"/>
        <v>1</v>
      </c>
      <c r="G62" s="7">
        <f t="shared" si="3"/>
        <v>4</v>
      </c>
      <c r="H62" s="2"/>
      <c r="I62" s="11">
        <f t="shared" si="9"/>
        <v>43603</v>
      </c>
      <c r="J62" s="4" t="str">
        <f t="shared" si="4"/>
        <v>Saturday</v>
      </c>
      <c r="K62" s="5" t="str">
        <f>IF(AND(B62&lt;6,F62&lt;3),"am",IF(B62&lt;6,"pm",""))</f>
        <v/>
      </c>
      <c r="L62" s="205"/>
      <c r="M62" s="18"/>
      <c r="N62" s="58" t="str">
        <f t="shared" si="5"/>
        <v/>
      </c>
    </row>
    <row r="63" spans="1:14" ht="12.95">
      <c r="A63" s="10">
        <f t="shared" si="6"/>
        <v>43604</v>
      </c>
      <c r="B63" s="7">
        <f t="shared" si="0"/>
        <v>7</v>
      </c>
      <c r="C63" s="7" t="str">
        <f t="shared" si="1"/>
        <v>Sunday</v>
      </c>
      <c r="D63" s="7" t="str">
        <f t="shared" si="2"/>
        <v>no</v>
      </c>
      <c r="E63" s="7">
        <f t="shared" si="7"/>
        <v>2</v>
      </c>
      <c r="F63" s="7">
        <f t="shared" si="8"/>
        <v>1</v>
      </c>
      <c r="G63" s="7">
        <f t="shared" si="3"/>
        <v>4</v>
      </c>
      <c r="H63" s="2"/>
      <c r="I63" s="11">
        <f t="shared" si="9"/>
        <v>43604</v>
      </c>
      <c r="J63" s="4" t="str">
        <f t="shared" si="4"/>
        <v>Sunday</v>
      </c>
      <c r="K63" s="5"/>
      <c r="L63" s="17"/>
      <c r="M63" s="18"/>
      <c r="N63" s="58" t="str">
        <f t="shared" si="5"/>
        <v/>
      </c>
    </row>
    <row r="64" spans="1:14" ht="12.95">
      <c r="A64" s="10">
        <f t="shared" si="6"/>
        <v>43604</v>
      </c>
      <c r="B64" s="7">
        <f t="shared" si="0"/>
        <v>7</v>
      </c>
      <c r="C64" s="7" t="str">
        <f t="shared" si="1"/>
        <v>Sunday</v>
      </c>
      <c r="D64" s="7" t="str">
        <f t="shared" si="2"/>
        <v>yes</v>
      </c>
      <c r="E64" s="7">
        <f t="shared" si="7"/>
        <v>2</v>
      </c>
      <c r="F64" s="7">
        <f t="shared" si="8"/>
        <v>2</v>
      </c>
      <c r="G64" s="7" t="str">
        <f t="shared" si="3"/>
        <v/>
      </c>
      <c r="H64" s="2"/>
      <c r="I64" s="11" t="str">
        <f t="shared" si="9"/>
        <v/>
      </c>
      <c r="J64" s="4" t="str">
        <f t="shared" si="4"/>
        <v/>
      </c>
      <c r="K64" s="5" t="str">
        <f>IF(AND(B64&lt;6,F64&lt;3),"am",IF(B64&lt;6,"pm",""))</f>
        <v/>
      </c>
      <c r="L64" s="225"/>
      <c r="M64" s="18"/>
      <c r="N64" s="58" t="str">
        <f t="shared" si="5"/>
        <v/>
      </c>
    </row>
    <row r="65" spans="1:14" ht="12.95">
      <c r="A65" s="10">
        <f t="shared" si="6"/>
        <v>43605</v>
      </c>
      <c r="B65" s="7">
        <f t="shared" si="0"/>
        <v>1</v>
      </c>
      <c r="C65" s="7" t="str">
        <f t="shared" si="1"/>
        <v>Monday</v>
      </c>
      <c r="D65" s="7" t="str">
        <f t="shared" si="2"/>
        <v>no</v>
      </c>
      <c r="E65" s="7">
        <f t="shared" si="7"/>
        <v>4</v>
      </c>
      <c r="F65" s="7">
        <f t="shared" si="8"/>
        <v>1</v>
      </c>
      <c r="G65" s="7">
        <f t="shared" si="3"/>
        <v>1</v>
      </c>
      <c r="H65" s="2"/>
      <c r="I65" s="11">
        <f t="shared" si="9"/>
        <v>43605</v>
      </c>
      <c r="J65" s="4" t="str">
        <f t="shared" si="4"/>
        <v>Monday</v>
      </c>
      <c r="K65" s="5"/>
      <c r="L65" s="17"/>
      <c r="M65" s="18"/>
      <c r="N65" s="58" t="str">
        <f t="shared" si="5"/>
        <v/>
      </c>
    </row>
    <row r="66" spans="1:14" ht="12.95">
      <c r="A66" s="10">
        <f t="shared" si="6"/>
        <v>43605</v>
      </c>
      <c r="B66" s="7">
        <f t="shared" si="0"/>
        <v>1</v>
      </c>
      <c r="C66" s="7" t="str">
        <f t="shared" si="1"/>
        <v>Monday</v>
      </c>
      <c r="D66" s="7" t="str">
        <f t="shared" si="2"/>
        <v>no</v>
      </c>
      <c r="E66" s="7">
        <f t="shared" si="7"/>
        <v>4</v>
      </c>
      <c r="F66" s="7">
        <f t="shared" si="8"/>
        <v>2</v>
      </c>
      <c r="G66" s="7">
        <f t="shared" si="3"/>
        <v>2</v>
      </c>
      <c r="H66" s="2"/>
      <c r="I66" s="11" t="str">
        <f t="shared" si="9"/>
        <v/>
      </c>
      <c r="J66" s="4" t="str">
        <f t="shared" si="4"/>
        <v/>
      </c>
      <c r="K66" s="5" t="str">
        <f>IF(AND(B66&lt;6,F66&lt;3),"am",IF(B66&lt;6,"pm",""))</f>
        <v>am</v>
      </c>
      <c r="L66" s="205"/>
      <c r="M66" s="18"/>
      <c r="N66" s="58" t="str">
        <f t="shared" si="5"/>
        <v/>
      </c>
    </row>
    <row r="67" spans="1:14" ht="12.95">
      <c r="A67" s="10">
        <f t="shared" si="6"/>
        <v>43605</v>
      </c>
      <c r="B67" s="7">
        <f t="shared" si="0"/>
        <v>1</v>
      </c>
      <c r="C67" s="7" t="str">
        <f t="shared" si="1"/>
        <v>Monday</v>
      </c>
      <c r="D67" s="7" t="str">
        <f t="shared" si="2"/>
        <v>no</v>
      </c>
      <c r="E67" s="7">
        <f t="shared" si="7"/>
        <v>4</v>
      </c>
      <c r="F67" s="7">
        <f t="shared" si="8"/>
        <v>3</v>
      </c>
      <c r="G67" s="7">
        <f t="shared" si="3"/>
        <v>3</v>
      </c>
      <c r="H67" s="2"/>
      <c r="I67" s="11" t="str">
        <f t="shared" si="9"/>
        <v/>
      </c>
      <c r="J67" s="4" t="str">
        <f t="shared" si="4"/>
        <v/>
      </c>
      <c r="K67" s="5"/>
      <c r="L67" s="17"/>
      <c r="M67" s="18"/>
      <c r="N67" s="58" t="str">
        <f t="shared" si="5"/>
        <v/>
      </c>
    </row>
    <row r="68" spans="1:14" ht="12.95">
      <c r="A68" s="10">
        <f t="shared" si="6"/>
        <v>43605</v>
      </c>
      <c r="B68" s="7">
        <f t="shared" ref="B68:B101" si="10">WEEKDAY(A68,2)</f>
        <v>1</v>
      </c>
      <c r="C68" s="7" t="str">
        <f t="shared" ref="C68:C101" si="11">CHOOSE(B68,"Monday","Tuesday","Wednesday","Thursday","Friday","Saturday","Sunday")</f>
        <v>Monday</v>
      </c>
      <c r="D68" s="7" t="str">
        <f t="shared" ref="D68:D101" si="12">IF(AND(B67=7,B68=7),"yes","no")</f>
        <v>no</v>
      </c>
      <c r="E68" s="7">
        <f t="shared" si="7"/>
        <v>4</v>
      </c>
      <c r="F68" s="7">
        <f t="shared" si="8"/>
        <v>4</v>
      </c>
      <c r="G68" s="7">
        <f t="shared" ref="G68:G101" si="13">IF(D68="yes","",IF(B68&lt;6,F68,IF(OR(B68=6,B68=7),4,"error")))</f>
        <v>4</v>
      </c>
      <c r="H68" s="2"/>
      <c r="I68" s="11" t="str">
        <f t="shared" si="9"/>
        <v/>
      </c>
      <c r="J68" s="4" t="str">
        <f t="shared" si="4"/>
        <v/>
      </c>
      <c r="K68" s="5" t="str">
        <f>IF(AND(B68&lt;6,F68&lt;3),"am",IF(B68&lt;6,"pm",""))</f>
        <v>pm</v>
      </c>
      <c r="L68" s="205"/>
      <c r="M68" s="18"/>
      <c r="N68" s="58" t="str">
        <f>IF(M68="","",VLOOKUP(M68,comps,4,FALSE))</f>
        <v/>
      </c>
    </row>
    <row r="69" spans="1:14" ht="12.95">
      <c r="A69" s="10">
        <f t="shared" ref="A69:A99" si="14">IF(F68&lt;E68,A68,A68+1)</f>
        <v>43606</v>
      </c>
      <c r="B69" s="7">
        <f t="shared" si="10"/>
        <v>2</v>
      </c>
      <c r="C69" s="7" t="str">
        <f t="shared" si="11"/>
        <v>Tuesday</v>
      </c>
      <c r="D69" s="7" t="str">
        <f t="shared" si="12"/>
        <v>no</v>
      </c>
      <c r="E69" s="7">
        <f t="shared" ref="E69:E101" si="15">IF(B69&lt;6,4,IF(B69=6,1,2))</f>
        <v>4</v>
      </c>
      <c r="F69" s="7">
        <f t="shared" ref="F69:F101" si="16">IF(F68&lt;E68,F68+1,1)</f>
        <v>1</v>
      </c>
      <c r="G69" s="7">
        <f t="shared" si="13"/>
        <v>1</v>
      </c>
      <c r="H69" s="2"/>
      <c r="I69" s="11">
        <f t="shared" ref="I69:I101" si="17">IF(F69=1,A69,"")</f>
        <v>43606</v>
      </c>
      <c r="J69" s="4" t="str">
        <f t="shared" ref="J69:J101" si="18">IF(F69=1,C69,"")</f>
        <v>Tuesday</v>
      </c>
      <c r="K69" s="5"/>
      <c r="L69" s="17"/>
      <c r="M69" s="18"/>
      <c r="N69" s="58" t="str">
        <f t="shared" ref="N69:N103" si="19">IF(M69="","",VLOOKUP(M69,comps,4,FALSE))</f>
        <v/>
      </c>
    </row>
    <row r="70" spans="1:14" ht="12.95">
      <c r="A70" s="10">
        <f t="shared" si="14"/>
        <v>43606</v>
      </c>
      <c r="B70" s="7">
        <f t="shared" si="10"/>
        <v>2</v>
      </c>
      <c r="C70" s="7" t="str">
        <f t="shared" si="11"/>
        <v>Tuesday</v>
      </c>
      <c r="D70" s="7" t="str">
        <f t="shared" si="12"/>
        <v>no</v>
      </c>
      <c r="E70" s="7">
        <f t="shared" si="15"/>
        <v>4</v>
      </c>
      <c r="F70" s="7">
        <f t="shared" si="16"/>
        <v>2</v>
      </c>
      <c r="G70" s="7">
        <f t="shared" si="13"/>
        <v>2</v>
      </c>
      <c r="H70" s="2"/>
      <c r="I70" s="11" t="str">
        <f t="shared" si="17"/>
        <v/>
      </c>
      <c r="J70" s="4" t="str">
        <f t="shared" si="18"/>
        <v/>
      </c>
      <c r="K70" s="5" t="str">
        <f>IF(AND(B70&lt;6,F70&lt;3),"am",IF(B70&lt;6,"pm",""))</f>
        <v>am</v>
      </c>
      <c r="L70" s="17"/>
      <c r="M70" s="18"/>
      <c r="N70" s="58" t="str">
        <f t="shared" si="19"/>
        <v/>
      </c>
    </row>
    <row r="71" spans="1:14" ht="12.95">
      <c r="A71" s="10">
        <f t="shared" si="14"/>
        <v>43606</v>
      </c>
      <c r="B71" s="7">
        <f t="shared" si="10"/>
        <v>2</v>
      </c>
      <c r="C71" s="7" t="str">
        <f t="shared" si="11"/>
        <v>Tuesday</v>
      </c>
      <c r="D71" s="7" t="str">
        <f t="shared" si="12"/>
        <v>no</v>
      </c>
      <c r="E71" s="7">
        <f t="shared" si="15"/>
        <v>4</v>
      </c>
      <c r="F71" s="7">
        <f t="shared" si="16"/>
        <v>3</v>
      </c>
      <c r="G71" s="7">
        <f t="shared" si="13"/>
        <v>3</v>
      </c>
      <c r="H71" s="2"/>
      <c r="I71" s="11" t="str">
        <f t="shared" si="17"/>
        <v/>
      </c>
      <c r="J71" s="4" t="str">
        <f t="shared" si="18"/>
        <v/>
      </c>
      <c r="K71" s="5"/>
      <c r="L71" s="17"/>
      <c r="M71" s="18"/>
      <c r="N71" s="58" t="str">
        <f>IF(M71="","",VLOOKUP(M71,comps,4,FALSE))</f>
        <v/>
      </c>
    </row>
    <row r="72" spans="1:14" ht="12.95">
      <c r="A72" s="10">
        <f t="shared" si="14"/>
        <v>43606</v>
      </c>
      <c r="B72" s="7">
        <f t="shared" si="10"/>
        <v>2</v>
      </c>
      <c r="C72" s="7" t="str">
        <f t="shared" si="11"/>
        <v>Tuesday</v>
      </c>
      <c r="D72" s="7" t="str">
        <f t="shared" si="12"/>
        <v>no</v>
      </c>
      <c r="E72" s="7">
        <f t="shared" si="15"/>
        <v>4</v>
      </c>
      <c r="F72" s="7">
        <f t="shared" si="16"/>
        <v>4</v>
      </c>
      <c r="G72" s="7">
        <f t="shared" si="13"/>
        <v>4</v>
      </c>
      <c r="H72" s="2"/>
      <c r="I72" s="11" t="str">
        <f t="shared" si="17"/>
        <v/>
      </c>
      <c r="J72" s="4" t="str">
        <f t="shared" si="18"/>
        <v/>
      </c>
      <c r="K72" s="5"/>
      <c r="L72" s="17"/>
      <c r="M72" s="18"/>
      <c r="N72" s="58" t="str">
        <f t="shared" si="19"/>
        <v/>
      </c>
    </row>
    <row r="73" spans="1:14" ht="12.95">
      <c r="A73" s="10">
        <f t="shared" si="14"/>
        <v>43607</v>
      </c>
      <c r="B73" s="7">
        <f t="shared" si="10"/>
        <v>3</v>
      </c>
      <c r="C73" s="7" t="str">
        <f t="shared" si="11"/>
        <v>Wednesday</v>
      </c>
      <c r="D73" s="7" t="str">
        <f t="shared" si="12"/>
        <v>no</v>
      </c>
      <c r="E73" s="7">
        <f t="shared" si="15"/>
        <v>4</v>
      </c>
      <c r="F73" s="7">
        <f t="shared" si="16"/>
        <v>1</v>
      </c>
      <c r="G73" s="7">
        <f t="shared" si="13"/>
        <v>1</v>
      </c>
      <c r="H73" s="2"/>
      <c r="I73" s="11">
        <f t="shared" si="17"/>
        <v>43607</v>
      </c>
      <c r="J73" s="4" t="str">
        <f t="shared" si="18"/>
        <v>Wednesday</v>
      </c>
      <c r="K73" s="5" t="str">
        <f>IF(AND(B73&lt;6,F73&lt;3),"am",IF(B73&lt;6,"pm",""))</f>
        <v>am</v>
      </c>
      <c r="L73" s="205"/>
      <c r="M73" s="18"/>
      <c r="N73" s="58" t="str">
        <f t="shared" si="19"/>
        <v/>
      </c>
    </row>
    <row r="74" spans="1:14" ht="12.95">
      <c r="A74" s="10">
        <f t="shared" si="14"/>
        <v>43607</v>
      </c>
      <c r="B74" s="7">
        <f t="shared" si="10"/>
        <v>3</v>
      </c>
      <c r="C74" s="7" t="str">
        <f t="shared" si="11"/>
        <v>Wednesday</v>
      </c>
      <c r="D74" s="7" t="str">
        <f t="shared" si="12"/>
        <v>no</v>
      </c>
      <c r="E74" s="7">
        <f t="shared" si="15"/>
        <v>4</v>
      </c>
      <c r="F74" s="7">
        <f t="shared" si="16"/>
        <v>2</v>
      </c>
      <c r="G74" s="7">
        <f t="shared" si="13"/>
        <v>2</v>
      </c>
      <c r="H74" s="2"/>
      <c r="I74" s="11" t="str">
        <f t="shared" si="17"/>
        <v/>
      </c>
      <c r="J74" s="4" t="str">
        <f t="shared" si="18"/>
        <v/>
      </c>
      <c r="K74" s="5"/>
      <c r="L74" s="17"/>
      <c r="M74" s="18"/>
      <c r="N74" s="58" t="str">
        <f t="shared" si="19"/>
        <v/>
      </c>
    </row>
    <row r="75" spans="1:14" ht="12.95">
      <c r="A75" s="10">
        <f t="shared" si="14"/>
        <v>43607</v>
      </c>
      <c r="B75" s="7">
        <f t="shared" si="10"/>
        <v>3</v>
      </c>
      <c r="C75" s="7" t="str">
        <f t="shared" si="11"/>
        <v>Wednesday</v>
      </c>
      <c r="D75" s="7" t="str">
        <f t="shared" si="12"/>
        <v>no</v>
      </c>
      <c r="E75" s="7">
        <f t="shared" si="15"/>
        <v>4</v>
      </c>
      <c r="F75" s="7">
        <f t="shared" si="16"/>
        <v>3</v>
      </c>
      <c r="G75" s="7">
        <f t="shared" si="13"/>
        <v>3</v>
      </c>
      <c r="H75" s="2"/>
      <c r="I75" s="11" t="str">
        <f t="shared" si="17"/>
        <v/>
      </c>
      <c r="J75" s="4" t="str">
        <f t="shared" si="18"/>
        <v/>
      </c>
      <c r="K75" s="5" t="str">
        <f>IF(AND(B75&lt;6,F75&lt;3),"am",IF(B75&lt;6,"pm",""))</f>
        <v>pm</v>
      </c>
      <c r="L75" s="205"/>
      <c r="M75" s="18"/>
      <c r="N75" s="58" t="str">
        <f t="shared" si="19"/>
        <v/>
      </c>
    </row>
    <row r="76" spans="1:14" ht="12.95">
      <c r="A76" s="10">
        <f t="shared" si="14"/>
        <v>43607</v>
      </c>
      <c r="B76" s="7">
        <f t="shared" si="10"/>
        <v>3</v>
      </c>
      <c r="C76" s="7" t="str">
        <f t="shared" si="11"/>
        <v>Wednesday</v>
      </c>
      <c r="D76" s="7" t="str">
        <f t="shared" si="12"/>
        <v>no</v>
      </c>
      <c r="E76" s="7">
        <f t="shared" si="15"/>
        <v>4</v>
      </c>
      <c r="F76" s="7">
        <f t="shared" si="16"/>
        <v>4</v>
      </c>
      <c r="G76" s="7">
        <f t="shared" si="13"/>
        <v>4</v>
      </c>
      <c r="H76" s="2"/>
      <c r="I76" s="11" t="str">
        <f t="shared" si="17"/>
        <v/>
      </c>
      <c r="J76" s="4" t="str">
        <f t="shared" si="18"/>
        <v/>
      </c>
      <c r="K76" s="5"/>
      <c r="L76" s="17"/>
      <c r="M76" s="18"/>
      <c r="N76" s="58" t="str">
        <f t="shared" si="19"/>
        <v/>
      </c>
    </row>
    <row r="77" spans="1:14" ht="12.95">
      <c r="A77" s="10">
        <f t="shared" si="14"/>
        <v>43608</v>
      </c>
      <c r="B77" s="7">
        <f t="shared" si="10"/>
        <v>4</v>
      </c>
      <c r="C77" s="7" t="str">
        <f t="shared" si="11"/>
        <v>Thursday</v>
      </c>
      <c r="D77" s="7" t="str">
        <f t="shared" si="12"/>
        <v>no</v>
      </c>
      <c r="E77" s="7">
        <f t="shared" si="15"/>
        <v>4</v>
      </c>
      <c r="F77" s="7">
        <f t="shared" si="16"/>
        <v>1</v>
      </c>
      <c r="G77" s="7">
        <f t="shared" si="13"/>
        <v>1</v>
      </c>
      <c r="H77" s="2"/>
      <c r="I77" s="11">
        <f t="shared" si="17"/>
        <v>43608</v>
      </c>
      <c r="J77" s="4" t="str">
        <f t="shared" si="18"/>
        <v>Thursday</v>
      </c>
      <c r="K77" s="5" t="str">
        <f>IF(AND(B77&lt;6,F77&lt;3),"am",IF(B77&lt;6,"pm",""))</f>
        <v>am</v>
      </c>
      <c r="L77" s="205"/>
      <c r="M77" s="18"/>
      <c r="N77" s="58" t="str">
        <f t="shared" si="19"/>
        <v/>
      </c>
    </row>
    <row r="78" spans="1:14" ht="12.95">
      <c r="A78" s="10">
        <f t="shared" si="14"/>
        <v>43608</v>
      </c>
      <c r="B78" s="7">
        <f t="shared" si="10"/>
        <v>4</v>
      </c>
      <c r="C78" s="7" t="str">
        <f t="shared" si="11"/>
        <v>Thursday</v>
      </c>
      <c r="D78" s="7" t="str">
        <f t="shared" si="12"/>
        <v>no</v>
      </c>
      <c r="E78" s="7">
        <f t="shared" si="15"/>
        <v>4</v>
      </c>
      <c r="F78" s="7">
        <f t="shared" si="16"/>
        <v>2</v>
      </c>
      <c r="G78" s="7">
        <f t="shared" si="13"/>
        <v>2</v>
      </c>
      <c r="H78" s="2"/>
      <c r="I78" s="11" t="str">
        <f t="shared" si="17"/>
        <v/>
      </c>
      <c r="J78" s="4" t="str">
        <f t="shared" si="18"/>
        <v/>
      </c>
      <c r="K78" s="5"/>
      <c r="L78" s="17"/>
      <c r="M78" s="18"/>
      <c r="N78" s="58" t="str">
        <f t="shared" si="19"/>
        <v/>
      </c>
    </row>
    <row r="79" spans="1:14" ht="12.95">
      <c r="A79" s="10">
        <f t="shared" si="14"/>
        <v>43608</v>
      </c>
      <c r="B79" s="7">
        <f t="shared" si="10"/>
        <v>4</v>
      </c>
      <c r="C79" s="7" t="str">
        <f t="shared" si="11"/>
        <v>Thursday</v>
      </c>
      <c r="D79" s="7" t="str">
        <f t="shared" si="12"/>
        <v>no</v>
      </c>
      <c r="E79" s="7">
        <f t="shared" si="15"/>
        <v>4</v>
      </c>
      <c r="F79" s="7">
        <f t="shared" si="16"/>
        <v>3</v>
      </c>
      <c r="G79" s="7">
        <f t="shared" si="13"/>
        <v>3</v>
      </c>
      <c r="H79" s="2"/>
      <c r="I79" s="11" t="str">
        <f t="shared" si="17"/>
        <v/>
      </c>
      <c r="J79" s="4" t="str">
        <f t="shared" si="18"/>
        <v/>
      </c>
      <c r="K79" s="5" t="str">
        <f>IF(AND(B79&lt;6,F79&lt;3),"am",IF(B79&lt;6,"pm",""))</f>
        <v>pm</v>
      </c>
      <c r="L79" s="205"/>
      <c r="M79" s="18"/>
      <c r="N79" s="58" t="str">
        <f t="shared" si="19"/>
        <v/>
      </c>
    </row>
    <row r="80" spans="1:14" ht="12.95">
      <c r="A80" s="10">
        <f t="shared" si="14"/>
        <v>43608</v>
      </c>
      <c r="B80" s="7">
        <f t="shared" si="10"/>
        <v>4</v>
      </c>
      <c r="C80" s="7" t="str">
        <f t="shared" si="11"/>
        <v>Thursday</v>
      </c>
      <c r="D80" s="7" t="str">
        <f t="shared" si="12"/>
        <v>no</v>
      </c>
      <c r="E80" s="7">
        <f t="shared" si="15"/>
        <v>4</v>
      </c>
      <c r="F80" s="7">
        <f t="shared" si="16"/>
        <v>4</v>
      </c>
      <c r="G80" s="7">
        <f t="shared" si="13"/>
        <v>4</v>
      </c>
      <c r="H80" s="2"/>
      <c r="I80" s="11" t="str">
        <f t="shared" si="17"/>
        <v/>
      </c>
      <c r="J80" s="4" t="str">
        <f t="shared" si="18"/>
        <v/>
      </c>
      <c r="K80" s="5"/>
      <c r="L80" s="17"/>
      <c r="M80" s="18"/>
      <c r="N80" s="58" t="str">
        <f t="shared" si="19"/>
        <v/>
      </c>
    </row>
    <row r="81" spans="1:14" ht="12.95">
      <c r="A81" s="10">
        <f t="shared" si="14"/>
        <v>43609</v>
      </c>
      <c r="B81" s="7">
        <f t="shared" si="10"/>
        <v>5</v>
      </c>
      <c r="C81" s="7" t="str">
        <f t="shared" si="11"/>
        <v>Friday</v>
      </c>
      <c r="D81" s="7" t="str">
        <f t="shared" si="12"/>
        <v>no</v>
      </c>
      <c r="E81" s="7">
        <f t="shared" si="15"/>
        <v>4</v>
      </c>
      <c r="F81" s="7">
        <f t="shared" si="16"/>
        <v>1</v>
      </c>
      <c r="G81" s="7">
        <f t="shared" si="13"/>
        <v>1</v>
      </c>
      <c r="H81" s="2"/>
      <c r="I81" s="11">
        <f t="shared" si="17"/>
        <v>43609</v>
      </c>
      <c r="J81" s="4" t="str">
        <f t="shared" si="18"/>
        <v>Friday</v>
      </c>
      <c r="K81" s="5" t="str">
        <f>IF(AND(B81&lt;6,F81&lt;3),"am",IF(B81&lt;6,"pm",""))</f>
        <v>am</v>
      </c>
      <c r="L81" s="17"/>
      <c r="M81" s="18"/>
      <c r="N81" s="58" t="str">
        <f t="shared" si="19"/>
        <v/>
      </c>
    </row>
    <row r="82" spans="1:14" ht="12.95">
      <c r="A82" s="10">
        <f t="shared" si="14"/>
        <v>43609</v>
      </c>
      <c r="B82" s="7">
        <f t="shared" si="10"/>
        <v>5</v>
      </c>
      <c r="C82" s="7" t="str">
        <f t="shared" si="11"/>
        <v>Friday</v>
      </c>
      <c r="D82" s="7" t="str">
        <f t="shared" si="12"/>
        <v>no</v>
      </c>
      <c r="E82" s="7">
        <f t="shared" si="15"/>
        <v>4</v>
      </c>
      <c r="F82" s="7">
        <f t="shared" si="16"/>
        <v>2</v>
      </c>
      <c r="G82" s="7">
        <f t="shared" si="13"/>
        <v>2</v>
      </c>
      <c r="H82" s="2"/>
      <c r="I82" s="11" t="str">
        <f t="shared" si="17"/>
        <v/>
      </c>
      <c r="J82" s="4" t="str">
        <f t="shared" si="18"/>
        <v/>
      </c>
      <c r="K82" s="5"/>
      <c r="L82" s="17"/>
      <c r="M82" s="18"/>
      <c r="N82" s="58" t="str">
        <f t="shared" si="19"/>
        <v/>
      </c>
    </row>
    <row r="83" spans="1:14" ht="12.95">
      <c r="A83" s="10">
        <f t="shared" si="14"/>
        <v>43609</v>
      </c>
      <c r="B83" s="7">
        <f t="shared" si="10"/>
        <v>5</v>
      </c>
      <c r="C83" s="7" t="str">
        <f t="shared" si="11"/>
        <v>Friday</v>
      </c>
      <c r="D83" s="7" t="str">
        <f t="shared" si="12"/>
        <v>no</v>
      </c>
      <c r="E83" s="7">
        <f t="shared" si="15"/>
        <v>4</v>
      </c>
      <c r="F83" s="7">
        <f t="shared" si="16"/>
        <v>3</v>
      </c>
      <c r="G83" s="7">
        <f t="shared" si="13"/>
        <v>3</v>
      </c>
      <c r="H83" s="2"/>
      <c r="I83" s="11" t="str">
        <f t="shared" si="17"/>
        <v/>
      </c>
      <c r="J83" s="4" t="str">
        <f t="shared" si="18"/>
        <v/>
      </c>
      <c r="K83" s="5" t="str">
        <f>IF(AND(B83&lt;6,F83&lt;3),"am",IF(B83&lt;6,"pm",""))</f>
        <v>pm</v>
      </c>
      <c r="L83" s="17"/>
      <c r="M83" s="18"/>
      <c r="N83" s="58" t="str">
        <f t="shared" si="19"/>
        <v/>
      </c>
    </row>
    <row r="84" spans="1:14" ht="12.95">
      <c r="A84" s="10">
        <f t="shared" si="14"/>
        <v>43609</v>
      </c>
      <c r="B84" s="7">
        <f t="shared" si="10"/>
        <v>5</v>
      </c>
      <c r="C84" s="7" t="str">
        <f t="shared" si="11"/>
        <v>Friday</v>
      </c>
      <c r="D84" s="7" t="str">
        <f t="shared" si="12"/>
        <v>no</v>
      </c>
      <c r="E84" s="7">
        <f t="shared" si="15"/>
        <v>4</v>
      </c>
      <c r="F84" s="7">
        <f t="shared" si="16"/>
        <v>4</v>
      </c>
      <c r="G84" s="7">
        <f t="shared" si="13"/>
        <v>4</v>
      </c>
      <c r="H84" s="2"/>
      <c r="I84" s="11" t="str">
        <f t="shared" si="17"/>
        <v/>
      </c>
      <c r="J84" s="4" t="str">
        <f t="shared" si="18"/>
        <v/>
      </c>
      <c r="K84" s="5"/>
      <c r="L84" s="17"/>
      <c r="M84" s="18"/>
      <c r="N84" s="58" t="str">
        <f t="shared" si="19"/>
        <v/>
      </c>
    </row>
    <row r="85" spans="1:14" ht="12.95">
      <c r="A85" s="10">
        <f t="shared" si="14"/>
        <v>43610</v>
      </c>
      <c r="B85" s="7">
        <f t="shared" si="10"/>
        <v>6</v>
      </c>
      <c r="C85" s="7" t="str">
        <f t="shared" si="11"/>
        <v>Saturday</v>
      </c>
      <c r="D85" s="7" t="str">
        <f t="shared" si="12"/>
        <v>no</v>
      </c>
      <c r="E85" s="7">
        <f t="shared" si="15"/>
        <v>1</v>
      </c>
      <c r="F85" s="7">
        <f t="shared" si="16"/>
        <v>1</v>
      </c>
      <c r="G85" s="7">
        <f t="shared" si="13"/>
        <v>4</v>
      </c>
      <c r="H85" s="2"/>
      <c r="I85" s="11">
        <f t="shared" si="17"/>
        <v>43610</v>
      </c>
      <c r="J85" s="4" t="str">
        <f t="shared" si="18"/>
        <v>Saturday</v>
      </c>
      <c r="K85" s="5" t="str">
        <f>IF(AND(B85&lt;6,F85&lt;3),"am",IF(B85&lt;6,"pm",""))</f>
        <v/>
      </c>
      <c r="L85" s="205"/>
      <c r="M85" s="18"/>
      <c r="N85" s="58" t="str">
        <f t="shared" si="19"/>
        <v/>
      </c>
    </row>
    <row r="86" spans="1:14" ht="12.95">
      <c r="A86" s="10">
        <f t="shared" si="14"/>
        <v>43611</v>
      </c>
      <c r="B86" s="7">
        <f t="shared" si="10"/>
        <v>7</v>
      </c>
      <c r="C86" s="7" t="str">
        <f t="shared" si="11"/>
        <v>Sunday</v>
      </c>
      <c r="D86" s="7" t="str">
        <f t="shared" si="12"/>
        <v>no</v>
      </c>
      <c r="E86" s="7">
        <f t="shared" si="15"/>
        <v>2</v>
      </c>
      <c r="F86" s="7">
        <f t="shared" si="16"/>
        <v>1</v>
      </c>
      <c r="G86" s="7">
        <f t="shared" si="13"/>
        <v>4</v>
      </c>
      <c r="H86" s="2"/>
      <c r="I86" s="11">
        <f t="shared" si="17"/>
        <v>43611</v>
      </c>
      <c r="J86" s="4" t="str">
        <f t="shared" si="18"/>
        <v>Sunday</v>
      </c>
      <c r="K86" s="5"/>
      <c r="L86" s="17"/>
      <c r="M86" s="18"/>
      <c r="N86" s="58" t="str">
        <f t="shared" si="19"/>
        <v/>
      </c>
    </row>
    <row r="87" spans="1:14" ht="12.95">
      <c r="A87" s="10">
        <f t="shared" si="14"/>
        <v>43611</v>
      </c>
      <c r="B87" s="7">
        <f t="shared" si="10"/>
        <v>7</v>
      </c>
      <c r="C87" s="7" t="str">
        <f t="shared" si="11"/>
        <v>Sunday</v>
      </c>
      <c r="D87" s="7" t="str">
        <f t="shared" si="12"/>
        <v>yes</v>
      </c>
      <c r="E87" s="7">
        <f t="shared" si="15"/>
        <v>2</v>
      </c>
      <c r="F87" s="7">
        <f t="shared" si="16"/>
        <v>2</v>
      </c>
      <c r="G87" s="7" t="str">
        <f t="shared" si="13"/>
        <v/>
      </c>
      <c r="H87" s="2"/>
      <c r="I87" s="11" t="str">
        <f t="shared" si="17"/>
        <v/>
      </c>
      <c r="J87" s="4" t="str">
        <f t="shared" si="18"/>
        <v/>
      </c>
      <c r="K87" s="5" t="str">
        <f>IF(AND(B87&lt;6,F87&lt;3),"am",IF(B87&lt;6,"pm",""))</f>
        <v/>
      </c>
      <c r="L87" s="225"/>
      <c r="M87" s="18"/>
      <c r="N87" s="58" t="str">
        <f t="shared" si="19"/>
        <v/>
      </c>
    </row>
    <row r="88" spans="1:14" ht="12.95">
      <c r="A88" s="10">
        <f t="shared" si="14"/>
        <v>43612</v>
      </c>
      <c r="B88" s="7">
        <f t="shared" si="10"/>
        <v>1</v>
      </c>
      <c r="C88" s="7" t="str">
        <f t="shared" si="11"/>
        <v>Monday</v>
      </c>
      <c r="D88" s="7" t="str">
        <f t="shared" si="12"/>
        <v>no</v>
      </c>
      <c r="E88" s="7">
        <f t="shared" si="15"/>
        <v>4</v>
      </c>
      <c r="F88" s="7">
        <f t="shared" si="16"/>
        <v>1</v>
      </c>
      <c r="G88" s="7">
        <f t="shared" si="13"/>
        <v>1</v>
      </c>
      <c r="H88" s="2"/>
      <c r="I88" s="11">
        <f t="shared" si="17"/>
        <v>43612</v>
      </c>
      <c r="J88" s="4" t="str">
        <f t="shared" si="18"/>
        <v>Monday</v>
      </c>
      <c r="K88" s="5"/>
      <c r="L88" s="17"/>
      <c r="M88" s="18"/>
      <c r="N88" s="58" t="str">
        <f t="shared" si="19"/>
        <v/>
      </c>
    </row>
    <row r="89" spans="1:14" ht="12.95">
      <c r="A89" s="10">
        <f t="shared" si="14"/>
        <v>43612</v>
      </c>
      <c r="B89" s="7">
        <f t="shared" si="10"/>
        <v>1</v>
      </c>
      <c r="C89" s="7" t="str">
        <f t="shared" si="11"/>
        <v>Monday</v>
      </c>
      <c r="D89" s="7" t="str">
        <f t="shared" si="12"/>
        <v>no</v>
      </c>
      <c r="E89" s="7">
        <f t="shared" si="15"/>
        <v>4</v>
      </c>
      <c r="F89" s="7">
        <f t="shared" si="16"/>
        <v>2</v>
      </c>
      <c r="G89" s="7">
        <f t="shared" si="13"/>
        <v>2</v>
      </c>
      <c r="H89" s="2"/>
      <c r="I89" s="11" t="str">
        <f t="shared" si="17"/>
        <v/>
      </c>
      <c r="J89" s="4" t="str">
        <f t="shared" si="18"/>
        <v/>
      </c>
      <c r="K89" s="5" t="str">
        <f>IF(AND(B89&lt;6,F89&lt;3),"am",IF(B89&lt;6,"pm",""))</f>
        <v>am</v>
      </c>
      <c r="L89" s="205"/>
      <c r="M89" s="18"/>
      <c r="N89" s="58" t="str">
        <f t="shared" si="19"/>
        <v/>
      </c>
    </row>
    <row r="90" spans="1:14" ht="12.95">
      <c r="A90" s="10">
        <f t="shared" si="14"/>
        <v>43612</v>
      </c>
      <c r="B90" s="7">
        <f t="shared" si="10"/>
        <v>1</v>
      </c>
      <c r="C90" s="7" t="str">
        <f t="shared" si="11"/>
        <v>Monday</v>
      </c>
      <c r="D90" s="7" t="str">
        <f t="shared" si="12"/>
        <v>no</v>
      </c>
      <c r="E90" s="7">
        <f t="shared" si="15"/>
        <v>4</v>
      </c>
      <c r="F90" s="7">
        <f t="shared" si="16"/>
        <v>3</v>
      </c>
      <c r="G90" s="7">
        <f t="shared" si="13"/>
        <v>3</v>
      </c>
      <c r="H90" s="2"/>
      <c r="I90" s="11" t="str">
        <f t="shared" si="17"/>
        <v/>
      </c>
      <c r="J90" s="4" t="str">
        <f t="shared" si="18"/>
        <v/>
      </c>
      <c r="K90" s="5"/>
      <c r="L90" s="17"/>
      <c r="M90" s="18"/>
      <c r="N90" s="58" t="str">
        <f t="shared" si="19"/>
        <v/>
      </c>
    </row>
    <row r="91" spans="1:14" ht="12.95">
      <c r="A91" s="10">
        <f t="shared" si="14"/>
        <v>43612</v>
      </c>
      <c r="B91" s="7">
        <f t="shared" si="10"/>
        <v>1</v>
      </c>
      <c r="C91" s="7" t="str">
        <f t="shared" si="11"/>
        <v>Monday</v>
      </c>
      <c r="D91" s="7" t="str">
        <f t="shared" si="12"/>
        <v>no</v>
      </c>
      <c r="E91" s="7">
        <f t="shared" si="15"/>
        <v>4</v>
      </c>
      <c r="F91" s="7">
        <f t="shared" si="16"/>
        <v>4</v>
      </c>
      <c r="G91" s="7">
        <f t="shared" si="13"/>
        <v>4</v>
      </c>
      <c r="H91" s="2"/>
      <c r="I91" s="11" t="str">
        <f t="shared" si="17"/>
        <v/>
      </c>
      <c r="J91" s="4" t="str">
        <f t="shared" si="18"/>
        <v/>
      </c>
      <c r="K91" s="5" t="str">
        <f>IF(AND(B91&lt;6,F91&lt;3),"am",IF(B91&lt;6,"pm",""))</f>
        <v>pm</v>
      </c>
      <c r="L91" s="205"/>
      <c r="M91" s="18"/>
      <c r="N91" s="58" t="str">
        <f t="shared" si="19"/>
        <v/>
      </c>
    </row>
    <row r="92" spans="1:14" ht="12.95">
      <c r="A92" s="10">
        <f t="shared" si="14"/>
        <v>43613</v>
      </c>
      <c r="B92" s="7">
        <f t="shared" si="10"/>
        <v>2</v>
      </c>
      <c r="C92" s="7" t="str">
        <f t="shared" si="11"/>
        <v>Tuesday</v>
      </c>
      <c r="D92" s="7" t="str">
        <f t="shared" si="12"/>
        <v>no</v>
      </c>
      <c r="E92" s="7">
        <f t="shared" si="15"/>
        <v>4</v>
      </c>
      <c r="F92" s="7">
        <f t="shared" si="16"/>
        <v>1</v>
      </c>
      <c r="G92" s="7">
        <f t="shared" si="13"/>
        <v>1</v>
      </c>
      <c r="H92" s="2"/>
      <c r="I92" s="11">
        <f t="shared" si="17"/>
        <v>43613</v>
      </c>
      <c r="J92" s="4" t="str">
        <f t="shared" si="18"/>
        <v>Tuesday</v>
      </c>
      <c r="K92" s="5"/>
      <c r="L92" s="17"/>
      <c r="M92" s="18"/>
      <c r="N92" s="58" t="str">
        <f t="shared" si="19"/>
        <v/>
      </c>
    </row>
    <row r="93" spans="1:14" ht="12.95">
      <c r="A93" s="10">
        <f t="shared" si="14"/>
        <v>43613</v>
      </c>
      <c r="B93" s="7">
        <f t="shared" si="10"/>
        <v>2</v>
      </c>
      <c r="C93" s="7" t="str">
        <f t="shared" si="11"/>
        <v>Tuesday</v>
      </c>
      <c r="D93" s="7" t="str">
        <f t="shared" si="12"/>
        <v>no</v>
      </c>
      <c r="E93" s="7">
        <f t="shared" si="15"/>
        <v>4</v>
      </c>
      <c r="F93" s="7">
        <f t="shared" si="16"/>
        <v>2</v>
      </c>
      <c r="G93" s="7">
        <f t="shared" si="13"/>
        <v>2</v>
      </c>
      <c r="H93" s="2"/>
      <c r="I93" s="11" t="str">
        <f t="shared" si="17"/>
        <v/>
      </c>
      <c r="J93" s="4" t="str">
        <f t="shared" si="18"/>
        <v/>
      </c>
      <c r="K93" s="5" t="str">
        <f>IF(AND(B93&lt;6,F93&lt;3),"am",IF(B93&lt;6,"pm",""))</f>
        <v>am</v>
      </c>
      <c r="L93" s="17"/>
      <c r="M93" s="18"/>
      <c r="N93" s="58" t="str">
        <f t="shared" si="19"/>
        <v/>
      </c>
    </row>
    <row r="94" spans="1:14" ht="12.95">
      <c r="A94" s="10">
        <f t="shared" si="14"/>
        <v>43613</v>
      </c>
      <c r="B94" s="7">
        <f t="shared" si="10"/>
        <v>2</v>
      </c>
      <c r="C94" s="7" t="str">
        <f t="shared" si="11"/>
        <v>Tuesday</v>
      </c>
      <c r="D94" s="7" t="str">
        <f t="shared" si="12"/>
        <v>no</v>
      </c>
      <c r="E94" s="7">
        <f t="shared" si="15"/>
        <v>4</v>
      </c>
      <c r="F94" s="7">
        <f t="shared" si="16"/>
        <v>3</v>
      </c>
      <c r="G94" s="7">
        <f t="shared" si="13"/>
        <v>3</v>
      </c>
      <c r="H94" s="2"/>
      <c r="I94" s="11" t="str">
        <f t="shared" si="17"/>
        <v/>
      </c>
      <c r="J94" s="4" t="str">
        <f t="shared" si="18"/>
        <v/>
      </c>
      <c r="K94" s="5"/>
      <c r="L94" s="17"/>
      <c r="M94" s="18"/>
      <c r="N94" s="58" t="str">
        <f t="shared" si="19"/>
        <v/>
      </c>
    </row>
    <row r="95" spans="1:14" ht="12.95">
      <c r="A95" s="10">
        <f t="shared" si="14"/>
        <v>43613</v>
      </c>
      <c r="B95" s="7">
        <f t="shared" si="10"/>
        <v>2</v>
      </c>
      <c r="C95" s="7" t="str">
        <f t="shared" si="11"/>
        <v>Tuesday</v>
      </c>
      <c r="D95" s="7" t="str">
        <f t="shared" si="12"/>
        <v>no</v>
      </c>
      <c r="E95" s="7">
        <f t="shared" si="15"/>
        <v>4</v>
      </c>
      <c r="F95" s="7">
        <f t="shared" si="16"/>
        <v>4</v>
      </c>
      <c r="G95" s="7">
        <f t="shared" si="13"/>
        <v>4</v>
      </c>
      <c r="H95" s="2"/>
      <c r="I95" s="11" t="str">
        <f t="shared" si="17"/>
        <v/>
      </c>
      <c r="J95" s="4" t="str">
        <f t="shared" si="18"/>
        <v/>
      </c>
      <c r="K95" s="5"/>
      <c r="L95" s="17"/>
      <c r="M95" s="18"/>
      <c r="N95" s="58" t="str">
        <f t="shared" si="19"/>
        <v/>
      </c>
    </row>
    <row r="96" spans="1:14" ht="12.95">
      <c r="A96" s="10">
        <f t="shared" si="14"/>
        <v>43614</v>
      </c>
      <c r="B96" s="7">
        <f t="shared" si="10"/>
        <v>3</v>
      </c>
      <c r="C96" s="7" t="str">
        <f t="shared" si="11"/>
        <v>Wednesday</v>
      </c>
      <c r="D96" s="7" t="str">
        <f t="shared" si="12"/>
        <v>no</v>
      </c>
      <c r="E96" s="7">
        <f t="shared" si="15"/>
        <v>4</v>
      </c>
      <c r="F96" s="7">
        <f t="shared" si="16"/>
        <v>1</v>
      </c>
      <c r="G96" s="7">
        <f t="shared" si="13"/>
        <v>1</v>
      </c>
      <c r="H96" s="2"/>
      <c r="I96" s="11">
        <f t="shared" si="17"/>
        <v>43614</v>
      </c>
      <c r="J96" s="4" t="str">
        <f t="shared" si="18"/>
        <v>Wednesday</v>
      </c>
      <c r="K96" s="5" t="str">
        <f>IF(AND(B96&lt;6,F96&lt;3),"am",IF(B96&lt;6,"pm",""))</f>
        <v>am</v>
      </c>
      <c r="L96" s="17"/>
      <c r="M96" s="18"/>
      <c r="N96" s="58" t="str">
        <f t="shared" si="19"/>
        <v/>
      </c>
    </row>
    <row r="97" spans="1:14" ht="12.95">
      <c r="A97" s="10">
        <f t="shared" si="14"/>
        <v>43614</v>
      </c>
      <c r="B97" s="7">
        <f t="shared" si="10"/>
        <v>3</v>
      </c>
      <c r="C97" s="7" t="str">
        <f t="shared" si="11"/>
        <v>Wednesday</v>
      </c>
      <c r="D97" s="7" t="str">
        <f t="shared" si="12"/>
        <v>no</v>
      </c>
      <c r="E97" s="7">
        <f t="shared" si="15"/>
        <v>4</v>
      </c>
      <c r="F97" s="7">
        <f t="shared" si="16"/>
        <v>2</v>
      </c>
      <c r="G97" s="7">
        <f t="shared" si="13"/>
        <v>2</v>
      </c>
      <c r="H97" s="2"/>
      <c r="I97" s="11" t="str">
        <f t="shared" si="17"/>
        <v/>
      </c>
      <c r="J97" s="4" t="str">
        <f t="shared" si="18"/>
        <v/>
      </c>
      <c r="K97" s="5"/>
      <c r="L97" s="17"/>
      <c r="M97" s="18"/>
      <c r="N97" s="58" t="str">
        <f t="shared" si="19"/>
        <v/>
      </c>
    </row>
    <row r="98" spans="1:14" ht="12.95">
      <c r="A98" s="10">
        <f t="shared" si="14"/>
        <v>43614</v>
      </c>
      <c r="B98" s="7">
        <f t="shared" si="10"/>
        <v>3</v>
      </c>
      <c r="C98" s="7" t="str">
        <f t="shared" si="11"/>
        <v>Wednesday</v>
      </c>
      <c r="D98" s="7" t="str">
        <f t="shared" si="12"/>
        <v>no</v>
      </c>
      <c r="E98" s="7">
        <f t="shared" si="15"/>
        <v>4</v>
      </c>
      <c r="F98" s="7">
        <f t="shared" si="16"/>
        <v>3</v>
      </c>
      <c r="G98" s="7">
        <f t="shared" si="13"/>
        <v>3</v>
      </c>
      <c r="H98" s="2"/>
      <c r="I98" s="11" t="str">
        <f t="shared" si="17"/>
        <v/>
      </c>
      <c r="J98" s="4" t="str">
        <f t="shared" si="18"/>
        <v/>
      </c>
      <c r="K98" s="5" t="str">
        <f>IF(AND(B98&lt;6,F98&lt;3),"am",IF(B98&lt;6,"pm",""))</f>
        <v>pm</v>
      </c>
      <c r="L98" s="17"/>
      <c r="M98" s="18"/>
      <c r="N98" s="58" t="str">
        <f t="shared" si="19"/>
        <v/>
      </c>
    </row>
    <row r="99" spans="1:14" ht="12.95">
      <c r="A99" s="10">
        <f t="shared" si="14"/>
        <v>43614</v>
      </c>
      <c r="B99" s="7">
        <f t="shared" si="10"/>
        <v>3</v>
      </c>
      <c r="C99" s="7" t="str">
        <f t="shared" si="11"/>
        <v>Wednesday</v>
      </c>
      <c r="D99" s="7" t="str">
        <f t="shared" si="12"/>
        <v>no</v>
      </c>
      <c r="E99" s="7">
        <f t="shared" si="15"/>
        <v>4</v>
      </c>
      <c r="F99" s="7">
        <f t="shared" si="16"/>
        <v>4</v>
      </c>
      <c r="G99" s="7">
        <f t="shared" si="13"/>
        <v>4</v>
      </c>
      <c r="H99" s="2"/>
      <c r="I99" s="11" t="str">
        <f t="shared" si="17"/>
        <v/>
      </c>
      <c r="J99" s="4" t="str">
        <f t="shared" si="18"/>
        <v/>
      </c>
      <c r="K99" s="5"/>
      <c r="L99" s="17"/>
      <c r="M99" s="18"/>
      <c r="N99" s="58" t="str">
        <f t="shared" si="19"/>
        <v/>
      </c>
    </row>
    <row r="100" spans="1:14" ht="12.95">
      <c r="A100" s="10">
        <f>IF(F99&lt;E99,A99,A99+1)</f>
        <v>43615</v>
      </c>
      <c r="B100" s="7">
        <f t="shared" si="10"/>
        <v>4</v>
      </c>
      <c r="C100" s="7" t="str">
        <f t="shared" si="11"/>
        <v>Thursday</v>
      </c>
      <c r="D100" s="7" t="str">
        <f t="shared" si="12"/>
        <v>no</v>
      </c>
      <c r="E100" s="7">
        <f t="shared" si="15"/>
        <v>4</v>
      </c>
      <c r="F100" s="7">
        <f t="shared" si="16"/>
        <v>1</v>
      </c>
      <c r="G100" s="7">
        <f t="shared" si="13"/>
        <v>1</v>
      </c>
      <c r="H100" s="2"/>
      <c r="I100" s="11">
        <f t="shared" si="17"/>
        <v>43615</v>
      </c>
      <c r="J100" s="4" t="str">
        <f t="shared" si="18"/>
        <v>Thursday</v>
      </c>
      <c r="K100" s="5" t="str">
        <f>IF(AND(B100&lt;6,F100&lt;3),"am",IF(B100&lt;6,"pm",""))</f>
        <v>am</v>
      </c>
      <c r="L100" s="205"/>
      <c r="M100" s="18"/>
      <c r="N100" s="58" t="str">
        <f t="shared" si="19"/>
        <v/>
      </c>
    </row>
    <row r="101" spans="1:14" ht="12.95">
      <c r="A101" s="10">
        <f>IF(F100&lt;E100,A100,A100+1)</f>
        <v>43615</v>
      </c>
      <c r="B101" s="7">
        <f t="shared" si="10"/>
        <v>4</v>
      </c>
      <c r="C101" s="7" t="str">
        <f t="shared" si="11"/>
        <v>Thursday</v>
      </c>
      <c r="D101" s="7" t="str">
        <f t="shared" si="12"/>
        <v>no</v>
      </c>
      <c r="E101" s="7">
        <f t="shared" si="15"/>
        <v>4</v>
      </c>
      <c r="F101" s="7">
        <f t="shared" si="16"/>
        <v>2</v>
      </c>
      <c r="G101" s="7">
        <f t="shared" si="13"/>
        <v>2</v>
      </c>
      <c r="H101" s="2"/>
      <c r="I101" s="11" t="str">
        <f t="shared" si="17"/>
        <v/>
      </c>
      <c r="J101" s="4" t="str">
        <f t="shared" si="18"/>
        <v/>
      </c>
      <c r="K101" s="5"/>
      <c r="L101" s="17"/>
      <c r="M101" s="18"/>
      <c r="N101" s="58" t="str">
        <f t="shared" si="19"/>
        <v/>
      </c>
    </row>
    <row r="102" spans="1:14" ht="12.95">
      <c r="A102" s="10">
        <f>IF(F101&lt;E101,A101,A101+1)</f>
        <v>43615</v>
      </c>
      <c r="B102" s="7">
        <f>WEEKDAY(A102,2)</f>
        <v>4</v>
      </c>
      <c r="C102" s="7" t="str">
        <f>CHOOSE(B102,"Monday","Tuesday","Wednesday","Thursday","Friday","Saturday","Sunday")</f>
        <v>Thursday</v>
      </c>
      <c r="D102" s="7" t="str">
        <f>IF(AND(B101=7,B102=7),"yes","no")</f>
        <v>no</v>
      </c>
      <c r="E102" s="7">
        <f>IF(B102&lt;6,4,IF(B102=6,1,2))</f>
        <v>4</v>
      </c>
      <c r="F102" s="7">
        <f>IF(F101&lt;E101,F101+1,1)</f>
        <v>3</v>
      </c>
      <c r="G102" s="7">
        <f>IF(D102="yes","",IF(B102&lt;6,F102,IF(OR(B102=6,B102=7),4,"error")))</f>
        <v>3</v>
      </c>
      <c r="I102" s="94" t="str">
        <f>IF(F102=1,A102,"")</f>
        <v/>
      </c>
      <c r="J102" s="98" t="str">
        <f>IF(F102=1,C102,"")</f>
        <v/>
      </c>
      <c r="K102" s="101" t="str">
        <f>IF(AND(B102&lt;6,F102&lt;3),"am",IF(B102&lt;6,"pm",""))</f>
        <v>pm</v>
      </c>
      <c r="L102" s="205"/>
      <c r="M102" s="103"/>
      <c r="N102" s="58" t="str">
        <f t="shared" si="19"/>
        <v/>
      </c>
    </row>
    <row r="103" spans="1:14" ht="12.95">
      <c r="A103" s="10">
        <f>IF(F102&lt;E102,A102,A102+1)</f>
        <v>43615</v>
      </c>
      <c r="B103" s="7">
        <f>WEEKDAY(A103,2)</f>
        <v>4</v>
      </c>
      <c r="C103" s="7" t="str">
        <f>CHOOSE(B103,"Monday","Tuesday","Wednesday","Thursday","Friday","Saturday","Sunday")</f>
        <v>Thursday</v>
      </c>
      <c r="D103" s="7" t="str">
        <f>IF(AND(B102=7,B103=7),"yes","no")</f>
        <v>no</v>
      </c>
      <c r="E103" s="7">
        <f>IF(B103&lt;6,4,IF(B103=6,1,2))</f>
        <v>4</v>
      </c>
      <c r="F103" s="7">
        <f>IF(F102&lt;E102,F102+1,1)</f>
        <v>4</v>
      </c>
      <c r="G103" s="7">
        <f>IF(D103="yes","",IF(B103&lt;6,F103,IF(OR(B103=6,B103=7),4,"error")))</f>
        <v>4</v>
      </c>
      <c r="I103" s="94" t="str">
        <f>IF(F103=1,A103,"")</f>
        <v/>
      </c>
      <c r="J103" s="98" t="str">
        <f>IF(F103=1,C103,"")</f>
        <v/>
      </c>
      <c r="K103" s="101"/>
      <c r="L103" s="104"/>
      <c r="M103" s="103"/>
      <c r="N103" s="58" t="str">
        <f t="shared" si="19"/>
        <v/>
      </c>
    </row>
    <row r="104" spans="1:14" ht="12.95">
      <c r="A104" s="10">
        <f>IF(F103&lt;E103,A103,A103+1)</f>
        <v>43616</v>
      </c>
      <c r="B104" s="7">
        <f>WEEKDAY(A104,2)</f>
        <v>5</v>
      </c>
      <c r="C104" s="7" t="str">
        <f>CHOOSE(B104,"Monday","Tuesday","Wednesday","Thursday","Friday","Saturday","Sunday")</f>
        <v>Friday</v>
      </c>
      <c r="D104" s="7" t="str">
        <f>IF(AND(B103=7,B104=7),"yes","no")</f>
        <v>no</v>
      </c>
      <c r="E104" s="7">
        <f>IF(B104&lt;6,4,IF(B104=6,1,2))</f>
        <v>4</v>
      </c>
      <c r="F104" s="7">
        <f>IF(F103&lt;E103,F103+1,1)</f>
        <v>1</v>
      </c>
      <c r="G104" s="7">
        <f>IF(D104="yes","",IF(B104&lt;6,F104,IF(OR(B104=6,B104=7),4,"error")))</f>
        <v>1</v>
      </c>
      <c r="I104" s="94">
        <f>IF(F104=1,A104,"")</f>
        <v>43616</v>
      </c>
      <c r="J104" s="98" t="str">
        <f>IF(F104=1,C104,"")</f>
        <v>Friday</v>
      </c>
      <c r="K104" s="101" t="str">
        <f>IF(AND(B104&lt;6,F104&lt;3),"am",IF(B104&lt;6,"pm",""))</f>
        <v>am</v>
      </c>
      <c r="L104" s="205"/>
      <c r="M104" s="103"/>
      <c r="N104" s="58"/>
    </row>
  </sheetData>
  <mergeCells count="3">
    <mergeCell ref="I1:K1"/>
    <mergeCell ref="I2:J2"/>
    <mergeCell ref="K2:L2"/>
  </mergeCells>
  <conditionalFormatting sqref="I4:I100 I102 I104">
    <cfRule type="expression" dxfId="149" priority="16" stopIfTrue="1">
      <formula>$G4=1</formula>
    </cfRule>
    <cfRule type="expression" dxfId="148" priority="17" stopIfTrue="1">
      <formula>OR($G4=2,$G4=3)</formula>
    </cfRule>
    <cfRule type="expression" dxfId="147" priority="18" stopIfTrue="1">
      <formula>$G4=4</formula>
    </cfRule>
  </conditionalFormatting>
  <conditionalFormatting sqref="J102 J104 J4:J100">
    <cfRule type="expression" dxfId="146" priority="19" stopIfTrue="1">
      <formula>$G4=1</formula>
    </cfRule>
    <cfRule type="expression" dxfId="145" priority="20" stopIfTrue="1">
      <formula>OR($G4=2,$G4=3)</formula>
    </cfRule>
    <cfRule type="expression" dxfId="144" priority="21" stopIfTrue="1">
      <formula>$G4=4</formula>
    </cfRule>
  </conditionalFormatting>
  <conditionalFormatting sqref="K4:K100 K102 K104">
    <cfRule type="expression" dxfId="143" priority="22" stopIfTrue="1">
      <formula>$G4=1</formula>
    </cfRule>
    <cfRule type="expression" dxfId="142" priority="23" stopIfTrue="1">
      <formula>OR($G4=2,$G4=3)</formula>
    </cfRule>
    <cfRule type="expression" dxfId="141" priority="24" stopIfTrue="1">
      <formula>$G4=4</formula>
    </cfRule>
  </conditionalFormatting>
  <conditionalFormatting sqref="L4:L100 L102 L104">
    <cfRule type="expression" dxfId="140" priority="25" stopIfTrue="1">
      <formula>$G4=1</formula>
    </cfRule>
    <cfRule type="expression" dxfId="139" priority="26" stopIfTrue="1">
      <formula>OR($G4=2,$G4=3)</formula>
    </cfRule>
    <cfRule type="expression" dxfId="138" priority="27" stopIfTrue="1">
      <formula>$G4=4</formula>
    </cfRule>
  </conditionalFormatting>
  <conditionalFormatting sqref="M4:M100 M104">
    <cfRule type="expression" dxfId="137" priority="28" stopIfTrue="1">
      <formula>$G4=1</formula>
    </cfRule>
    <cfRule type="expression" dxfId="136" priority="29" stopIfTrue="1">
      <formula>OR($G4=2,$G4=3)</formula>
    </cfRule>
    <cfRule type="expression" dxfId="135" priority="30" stopIfTrue="1">
      <formula>$G4=4</formula>
    </cfRule>
  </conditionalFormatting>
  <conditionalFormatting sqref="I101 I103">
    <cfRule type="expression" dxfId="134" priority="1" stopIfTrue="1">
      <formula>$G101=1</formula>
    </cfRule>
    <cfRule type="expression" dxfId="133" priority="2" stopIfTrue="1">
      <formula>OR($G101=2,$G101=3)</formula>
    </cfRule>
    <cfRule type="expression" dxfId="132" priority="3" stopIfTrue="1">
      <formula>$G101=4</formula>
    </cfRule>
  </conditionalFormatting>
  <conditionalFormatting sqref="J101 J103">
    <cfRule type="expression" dxfId="131" priority="4" stopIfTrue="1">
      <formula>$G101=1</formula>
    </cfRule>
    <cfRule type="expression" dxfId="130" priority="5" stopIfTrue="1">
      <formula>OR($G101=2,$G101=3)</formula>
    </cfRule>
    <cfRule type="expression" dxfId="129" priority="6" stopIfTrue="1">
      <formula>$G101=4</formula>
    </cfRule>
  </conditionalFormatting>
  <conditionalFormatting sqref="K101 K103">
    <cfRule type="expression" dxfId="128" priority="7" stopIfTrue="1">
      <formula>$G101=1</formula>
    </cfRule>
    <cfRule type="expression" dxfId="127" priority="8" stopIfTrue="1">
      <formula>OR($G101=2,$G101=3)</formula>
    </cfRule>
    <cfRule type="expression" dxfId="126" priority="9" stopIfTrue="1">
      <formula>$G101=4</formula>
    </cfRule>
  </conditionalFormatting>
  <conditionalFormatting sqref="L101 L103">
    <cfRule type="expression" dxfId="125" priority="10" stopIfTrue="1">
      <formula>$G101=1</formula>
    </cfRule>
    <cfRule type="expression" dxfId="124" priority="11" stopIfTrue="1">
      <formula>OR($G101=2,$G101=3)</formula>
    </cfRule>
    <cfRule type="expression" dxfId="123" priority="12" stopIfTrue="1">
      <formula>$G101=4</formula>
    </cfRule>
  </conditionalFormatting>
  <conditionalFormatting sqref="M101:M103">
    <cfRule type="expression" dxfId="122" priority="13" stopIfTrue="1">
      <formula>$G101=1</formula>
    </cfRule>
    <cfRule type="expression" dxfId="121" priority="14" stopIfTrue="1">
      <formula>OR($G101=2,$G101=3)</formula>
    </cfRule>
    <cfRule type="expression" dxfId="120" priority="15" stopIfTrue="1">
      <formula>$G101=4</formula>
    </cfRule>
  </conditionalFormatting>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103"/>
  <sheetViews>
    <sheetView workbookViewId="0">
      <selection activeCell="A5" sqref="A5"/>
    </sheetView>
  </sheetViews>
  <sheetFormatPr defaultRowHeight="12.6"/>
  <cols>
    <col min="1" max="7" width="9.140625" customWidth="1"/>
    <col min="10" max="10" width="14.85546875" customWidth="1"/>
    <col min="12" max="12" width="41.85546875" style="30" customWidth="1"/>
    <col min="13" max="13" width="35.42578125" customWidth="1"/>
    <col min="14" max="14" width="33" bestFit="1" customWidth="1"/>
  </cols>
  <sheetData>
    <row r="1" spans="1:14" ht="63" customHeight="1">
      <c r="A1" s="9"/>
      <c r="B1" s="8"/>
      <c r="C1" s="8"/>
      <c r="D1" s="8"/>
      <c r="E1" s="8"/>
      <c r="F1" s="8"/>
      <c r="G1" s="8"/>
      <c r="H1" s="2"/>
      <c r="I1" s="226">
        <v>43617</v>
      </c>
      <c r="J1" s="227"/>
      <c r="K1" s="227"/>
      <c r="L1" s="212"/>
      <c r="M1" s="18"/>
      <c r="N1" s="58"/>
    </row>
    <row r="2" spans="1:14" ht="41.25" customHeight="1">
      <c r="A2" s="9" t="s">
        <v>223</v>
      </c>
      <c r="B2" s="8" t="s">
        <v>268</v>
      </c>
      <c r="C2" s="8" t="s">
        <v>269</v>
      </c>
      <c r="D2" s="8" t="s">
        <v>270</v>
      </c>
      <c r="E2" s="8" t="s">
        <v>271</v>
      </c>
      <c r="F2" s="8" t="s">
        <v>272</v>
      </c>
      <c r="G2" s="8" t="s">
        <v>273</v>
      </c>
      <c r="H2" s="2"/>
      <c r="I2" s="228" t="s">
        <v>223</v>
      </c>
      <c r="J2" s="229"/>
      <c r="K2" s="230" t="s">
        <v>225</v>
      </c>
      <c r="L2" s="231"/>
      <c r="M2" s="120" t="s">
        <v>274</v>
      </c>
      <c r="N2" s="58"/>
    </row>
    <row r="3" spans="1:14" ht="12.95">
      <c r="A3" s="10"/>
      <c r="B3" s="7"/>
      <c r="C3" s="7"/>
      <c r="D3" s="7"/>
      <c r="E3" s="7"/>
      <c r="F3" s="7"/>
      <c r="G3" s="7"/>
      <c r="H3" s="2"/>
      <c r="I3" s="12"/>
      <c r="J3" s="13"/>
      <c r="K3" s="14"/>
      <c r="L3" s="213"/>
      <c r="M3" s="19"/>
      <c r="N3" s="58"/>
    </row>
    <row r="4" spans="1:14" ht="12.95">
      <c r="A4" s="10">
        <f>I1</f>
        <v>43617</v>
      </c>
      <c r="B4" s="7">
        <f t="shared" ref="B4:B67" si="0">WEEKDAY(A4,2)</f>
        <v>6</v>
      </c>
      <c r="C4" s="7" t="str">
        <f t="shared" ref="C4:C67" si="1">CHOOSE(B4,"Monday","Tuesday","Wednesday","Thursday","Friday","Saturday","Sunday")</f>
        <v>Saturday</v>
      </c>
      <c r="D4" s="7" t="str">
        <f t="shared" ref="D4:D67" si="2">IF(AND(B3=7,B4=7),"yes","no")</f>
        <v>no</v>
      </c>
      <c r="E4" s="7">
        <v>4</v>
      </c>
      <c r="F4" s="7">
        <v>1</v>
      </c>
      <c r="G4" s="7">
        <f t="shared" ref="G4:G67" si="3">IF(D4="yes","",IF(B4&lt;6,F4,IF(OR(B4=6,B4=7),4,"error")))</f>
        <v>4</v>
      </c>
      <c r="H4" s="2"/>
      <c r="I4" s="11">
        <v>42401</v>
      </c>
      <c r="J4" s="4" t="str">
        <f t="shared" ref="J4:J68" si="4">IF(F4=1,C4,"")</f>
        <v>Saturday</v>
      </c>
      <c r="K4" s="5" t="str">
        <f>IF(AND(B4&lt;6,F4&lt;3),"am",IF(B4&lt;6,"pm",""))</f>
        <v/>
      </c>
      <c r="L4" s="214"/>
      <c r="M4" s="18"/>
      <c r="N4" s="58" t="str">
        <f t="shared" ref="N4:N67" si="5">IF(M4="","",VLOOKUP(M4,comps,4,FALSE))</f>
        <v/>
      </c>
    </row>
    <row r="5" spans="1:14" ht="12.95">
      <c r="A5" s="10">
        <f t="shared" ref="A5:A68" si="6">IF(F4&lt;E4,A4,A4+1)</f>
        <v>43617</v>
      </c>
      <c r="B5" s="7">
        <f t="shared" si="0"/>
        <v>6</v>
      </c>
      <c r="C5" s="7" t="str">
        <f t="shared" si="1"/>
        <v>Saturday</v>
      </c>
      <c r="D5" s="7" t="str">
        <f t="shared" si="2"/>
        <v>no</v>
      </c>
      <c r="E5" s="7">
        <f t="shared" ref="E5:E68" si="7">IF(B5&lt;6,4,IF(B5=6,1,2))</f>
        <v>1</v>
      </c>
      <c r="F5" s="7">
        <f t="shared" ref="F5:F68" si="8">IF(F4&lt;E4,F4+1,1)</f>
        <v>2</v>
      </c>
      <c r="G5" s="7">
        <f t="shared" si="3"/>
        <v>4</v>
      </c>
      <c r="H5" s="2"/>
      <c r="I5" s="11" t="str">
        <f t="shared" ref="I5:I68" si="9">IF(F5=1,A5,"")</f>
        <v/>
      </c>
      <c r="J5" s="4" t="str">
        <f t="shared" si="4"/>
        <v/>
      </c>
      <c r="K5" s="5"/>
      <c r="L5" s="215"/>
      <c r="M5" s="18"/>
      <c r="N5" s="58" t="str">
        <f t="shared" si="5"/>
        <v/>
      </c>
    </row>
    <row r="6" spans="1:14" ht="12.95">
      <c r="A6" s="10">
        <f t="shared" si="6"/>
        <v>43618</v>
      </c>
      <c r="B6" s="7">
        <f t="shared" si="0"/>
        <v>7</v>
      </c>
      <c r="C6" s="7" t="str">
        <f t="shared" si="1"/>
        <v>Sunday</v>
      </c>
      <c r="D6" s="7" t="str">
        <f t="shared" si="2"/>
        <v>no</v>
      </c>
      <c r="E6" s="7">
        <f t="shared" si="7"/>
        <v>2</v>
      </c>
      <c r="F6" s="7">
        <f t="shared" si="8"/>
        <v>1</v>
      </c>
      <c r="G6" s="7">
        <f t="shared" si="3"/>
        <v>4</v>
      </c>
      <c r="H6" s="2"/>
      <c r="I6" s="11">
        <f t="shared" si="9"/>
        <v>43618</v>
      </c>
      <c r="J6" s="4" t="str">
        <f t="shared" si="4"/>
        <v>Sunday</v>
      </c>
      <c r="K6" s="5" t="str">
        <f>IF(AND(B6&lt;6,F6&lt;3),"am",IF(B6&lt;6,"pm",""))</f>
        <v/>
      </c>
      <c r="L6" s="214"/>
      <c r="M6" s="18"/>
      <c r="N6" s="58" t="str">
        <f t="shared" si="5"/>
        <v/>
      </c>
    </row>
    <row r="7" spans="1:14" ht="12.95">
      <c r="A7" s="10">
        <f t="shared" si="6"/>
        <v>43618</v>
      </c>
      <c r="B7" s="7">
        <f t="shared" si="0"/>
        <v>7</v>
      </c>
      <c r="C7" s="7" t="str">
        <f t="shared" si="1"/>
        <v>Sunday</v>
      </c>
      <c r="D7" s="7" t="str">
        <f t="shared" si="2"/>
        <v>yes</v>
      </c>
      <c r="E7" s="7">
        <f t="shared" si="7"/>
        <v>2</v>
      </c>
      <c r="F7" s="7">
        <f t="shared" si="8"/>
        <v>2</v>
      </c>
      <c r="G7" s="7" t="str">
        <f t="shared" si="3"/>
        <v/>
      </c>
      <c r="H7" s="2"/>
      <c r="I7" s="11" t="str">
        <f t="shared" si="9"/>
        <v/>
      </c>
      <c r="J7" s="4" t="str">
        <f t="shared" si="4"/>
        <v/>
      </c>
      <c r="K7" s="5"/>
      <c r="L7" s="215"/>
      <c r="M7" s="18"/>
      <c r="N7" s="58" t="str">
        <f t="shared" si="5"/>
        <v/>
      </c>
    </row>
    <row r="8" spans="1:14" ht="12.95">
      <c r="A8" s="10">
        <f t="shared" si="6"/>
        <v>43619</v>
      </c>
      <c r="B8" s="7">
        <f t="shared" si="0"/>
        <v>1</v>
      </c>
      <c r="C8" s="7" t="str">
        <f t="shared" si="1"/>
        <v>Monday</v>
      </c>
      <c r="D8" s="7" t="str">
        <f t="shared" si="2"/>
        <v>no</v>
      </c>
      <c r="E8" s="7">
        <f t="shared" si="7"/>
        <v>4</v>
      </c>
      <c r="F8" s="7">
        <f t="shared" si="8"/>
        <v>1</v>
      </c>
      <c r="G8" s="7">
        <f t="shared" si="3"/>
        <v>1</v>
      </c>
      <c r="H8" s="2"/>
      <c r="I8" s="11">
        <f t="shared" si="9"/>
        <v>43619</v>
      </c>
      <c r="J8" s="4" t="str">
        <f t="shared" si="4"/>
        <v>Monday</v>
      </c>
      <c r="K8" s="5" t="str">
        <f>IF(AND(B8&lt;6,F8&lt;3),"am",IF(B8&lt;6,"pm",""))</f>
        <v>am</v>
      </c>
      <c r="L8" s="205"/>
      <c r="M8" s="18"/>
      <c r="N8" s="58" t="str">
        <f t="shared" si="5"/>
        <v/>
      </c>
    </row>
    <row r="9" spans="1:14" ht="12.95">
      <c r="A9" s="10">
        <f t="shared" si="6"/>
        <v>43619</v>
      </c>
      <c r="B9" s="7">
        <f t="shared" si="0"/>
        <v>1</v>
      </c>
      <c r="C9" s="7" t="str">
        <f t="shared" si="1"/>
        <v>Monday</v>
      </c>
      <c r="D9" s="7" t="str">
        <f t="shared" si="2"/>
        <v>no</v>
      </c>
      <c r="E9" s="7">
        <f t="shared" si="7"/>
        <v>4</v>
      </c>
      <c r="F9" s="7">
        <f t="shared" si="8"/>
        <v>2</v>
      </c>
      <c r="G9" s="7">
        <f t="shared" si="3"/>
        <v>2</v>
      </c>
      <c r="H9" s="2"/>
      <c r="I9" s="11" t="str">
        <f t="shared" si="9"/>
        <v/>
      </c>
      <c r="J9" s="4"/>
      <c r="K9" s="5"/>
      <c r="L9" s="215"/>
      <c r="M9" s="18"/>
      <c r="N9" s="58" t="str">
        <f t="shared" si="5"/>
        <v/>
      </c>
    </row>
    <row r="10" spans="1:14" ht="12.95">
      <c r="A10" s="10">
        <f t="shared" si="6"/>
        <v>43619</v>
      </c>
      <c r="B10" s="7">
        <f t="shared" si="0"/>
        <v>1</v>
      </c>
      <c r="C10" s="7" t="str">
        <f t="shared" si="1"/>
        <v>Monday</v>
      </c>
      <c r="D10" s="7" t="str">
        <f t="shared" si="2"/>
        <v>no</v>
      </c>
      <c r="E10" s="7">
        <f t="shared" si="7"/>
        <v>4</v>
      </c>
      <c r="F10" s="7">
        <f t="shared" si="8"/>
        <v>3</v>
      </c>
      <c r="G10" s="7">
        <f t="shared" si="3"/>
        <v>3</v>
      </c>
      <c r="H10" s="2"/>
      <c r="I10" s="11" t="str">
        <f t="shared" si="9"/>
        <v/>
      </c>
      <c r="J10" s="4" t="str">
        <f t="shared" si="4"/>
        <v/>
      </c>
      <c r="K10" s="5" t="str">
        <f>IF(AND(B10&lt;6,F10&lt;3),"am",IF(B10&lt;6,"pm",""))</f>
        <v>pm</v>
      </c>
      <c r="L10" s="205"/>
      <c r="M10" s="18"/>
      <c r="N10" s="58" t="str">
        <f t="shared" si="5"/>
        <v/>
      </c>
    </row>
    <row r="11" spans="1:14" ht="12.95">
      <c r="A11" s="10">
        <f t="shared" si="6"/>
        <v>43619</v>
      </c>
      <c r="B11" s="7">
        <f t="shared" si="0"/>
        <v>1</v>
      </c>
      <c r="C11" s="7" t="str">
        <f t="shared" si="1"/>
        <v>Monday</v>
      </c>
      <c r="D11" s="7" t="str">
        <f t="shared" si="2"/>
        <v>no</v>
      </c>
      <c r="E11" s="7">
        <f t="shared" si="7"/>
        <v>4</v>
      </c>
      <c r="F11" s="7">
        <f t="shared" si="8"/>
        <v>4</v>
      </c>
      <c r="G11" s="7">
        <f t="shared" si="3"/>
        <v>4</v>
      </c>
      <c r="H11" s="2"/>
      <c r="I11" s="11" t="str">
        <f t="shared" si="9"/>
        <v/>
      </c>
      <c r="J11" s="4" t="str">
        <f t="shared" si="4"/>
        <v/>
      </c>
      <c r="K11" s="5"/>
      <c r="L11" s="215"/>
      <c r="M11" s="18"/>
      <c r="N11" s="58" t="str">
        <f t="shared" si="5"/>
        <v/>
      </c>
    </row>
    <row r="12" spans="1:14" ht="12.95">
      <c r="A12" s="10">
        <f t="shared" si="6"/>
        <v>43620</v>
      </c>
      <c r="B12" s="7">
        <f t="shared" si="0"/>
        <v>2</v>
      </c>
      <c r="C12" s="7" t="str">
        <f t="shared" si="1"/>
        <v>Tuesday</v>
      </c>
      <c r="D12" s="7" t="str">
        <f t="shared" si="2"/>
        <v>no</v>
      </c>
      <c r="E12" s="7">
        <f t="shared" si="7"/>
        <v>4</v>
      </c>
      <c r="F12" s="7">
        <f t="shared" si="8"/>
        <v>1</v>
      </c>
      <c r="G12" s="7">
        <f t="shared" si="3"/>
        <v>1</v>
      </c>
      <c r="H12" s="2"/>
      <c r="I12" s="11">
        <f t="shared" si="9"/>
        <v>43620</v>
      </c>
      <c r="J12" s="4" t="str">
        <f t="shared" si="4"/>
        <v>Tuesday</v>
      </c>
      <c r="K12" s="5" t="str">
        <f>IF(AND(B12&lt;6,F12&lt;3),"am",IF(B12&lt;6,"pm",""))</f>
        <v>am</v>
      </c>
      <c r="L12" s="215"/>
      <c r="M12" s="18"/>
      <c r="N12" s="58" t="str">
        <f t="shared" si="5"/>
        <v/>
      </c>
    </row>
    <row r="13" spans="1:14" ht="12.95">
      <c r="A13" s="10">
        <f t="shared" si="6"/>
        <v>43620</v>
      </c>
      <c r="B13" s="7">
        <f t="shared" si="0"/>
        <v>2</v>
      </c>
      <c r="C13" s="7" t="str">
        <f t="shared" si="1"/>
        <v>Tuesday</v>
      </c>
      <c r="D13" s="7" t="str">
        <f t="shared" si="2"/>
        <v>no</v>
      </c>
      <c r="E13" s="7">
        <f t="shared" si="7"/>
        <v>4</v>
      </c>
      <c r="F13" s="7">
        <f t="shared" si="8"/>
        <v>2</v>
      </c>
      <c r="G13" s="7">
        <f t="shared" si="3"/>
        <v>2</v>
      </c>
      <c r="H13" s="2"/>
      <c r="I13" s="11" t="str">
        <f t="shared" si="9"/>
        <v/>
      </c>
      <c r="J13" s="4" t="str">
        <f t="shared" si="4"/>
        <v/>
      </c>
      <c r="K13" s="5"/>
      <c r="L13" s="215"/>
      <c r="M13" s="18"/>
      <c r="N13" s="58" t="str">
        <f t="shared" si="5"/>
        <v/>
      </c>
    </row>
    <row r="14" spans="1:14" ht="12.95">
      <c r="A14" s="10">
        <f t="shared" si="6"/>
        <v>43620</v>
      </c>
      <c r="B14" s="7">
        <f t="shared" si="0"/>
        <v>2</v>
      </c>
      <c r="C14" s="7" t="str">
        <f t="shared" si="1"/>
        <v>Tuesday</v>
      </c>
      <c r="D14" s="7" t="str">
        <f t="shared" si="2"/>
        <v>no</v>
      </c>
      <c r="E14" s="7">
        <f t="shared" si="7"/>
        <v>4</v>
      </c>
      <c r="F14" s="7">
        <f t="shared" si="8"/>
        <v>3</v>
      </c>
      <c r="G14" s="7">
        <f t="shared" si="3"/>
        <v>3</v>
      </c>
      <c r="H14" s="2"/>
      <c r="I14" s="11" t="str">
        <f t="shared" si="9"/>
        <v/>
      </c>
      <c r="J14" s="4" t="str">
        <f t="shared" si="4"/>
        <v/>
      </c>
      <c r="K14" s="5" t="str">
        <f>IF(AND(B14&lt;6,F14&lt;3),"am",IF(B14&lt;6,"pm",""))</f>
        <v>pm</v>
      </c>
      <c r="L14" s="215"/>
      <c r="M14" s="18"/>
      <c r="N14" s="58" t="str">
        <f t="shared" si="5"/>
        <v/>
      </c>
    </row>
    <row r="15" spans="1:14" ht="12.95">
      <c r="A15" s="10">
        <f t="shared" si="6"/>
        <v>43620</v>
      </c>
      <c r="B15" s="7">
        <f t="shared" si="0"/>
        <v>2</v>
      </c>
      <c r="C15" s="7" t="str">
        <f t="shared" si="1"/>
        <v>Tuesday</v>
      </c>
      <c r="D15" s="7" t="str">
        <f t="shared" si="2"/>
        <v>no</v>
      </c>
      <c r="E15" s="7">
        <f t="shared" si="7"/>
        <v>4</v>
      </c>
      <c r="F15" s="7">
        <f t="shared" si="8"/>
        <v>4</v>
      </c>
      <c r="G15" s="7">
        <f t="shared" si="3"/>
        <v>4</v>
      </c>
      <c r="H15" s="2"/>
      <c r="I15" s="11" t="str">
        <f t="shared" si="9"/>
        <v/>
      </c>
      <c r="J15" s="4" t="str">
        <f t="shared" si="4"/>
        <v/>
      </c>
      <c r="K15" s="5"/>
      <c r="L15" s="215"/>
      <c r="M15" s="18"/>
      <c r="N15" s="58" t="str">
        <f t="shared" si="5"/>
        <v/>
      </c>
    </row>
    <row r="16" spans="1:14" ht="12.95">
      <c r="A16" s="10">
        <f t="shared" si="6"/>
        <v>43621</v>
      </c>
      <c r="B16" s="7">
        <f t="shared" si="0"/>
        <v>3</v>
      </c>
      <c r="C16" s="7" t="str">
        <f t="shared" si="1"/>
        <v>Wednesday</v>
      </c>
      <c r="D16" s="7" t="str">
        <f t="shared" si="2"/>
        <v>no</v>
      </c>
      <c r="E16" s="7">
        <f t="shared" si="7"/>
        <v>4</v>
      </c>
      <c r="F16" s="7">
        <f t="shared" si="8"/>
        <v>1</v>
      </c>
      <c r="G16" s="7">
        <f t="shared" si="3"/>
        <v>1</v>
      </c>
      <c r="H16" s="2"/>
      <c r="I16" s="11">
        <f t="shared" si="9"/>
        <v>43621</v>
      </c>
      <c r="J16" s="4" t="str">
        <f t="shared" si="4"/>
        <v>Wednesday</v>
      </c>
      <c r="K16" s="5" t="str">
        <f>IF(AND(B16&lt;6,F16&lt;3),"am",IF(B16&lt;6,"pm",""))</f>
        <v>am</v>
      </c>
      <c r="L16" s="205"/>
      <c r="M16" s="18"/>
      <c r="N16" s="58" t="str">
        <f t="shared" si="5"/>
        <v/>
      </c>
    </row>
    <row r="17" spans="1:14" ht="12.95">
      <c r="A17" s="10">
        <f t="shared" si="6"/>
        <v>43621</v>
      </c>
      <c r="B17" s="7">
        <f t="shared" si="0"/>
        <v>3</v>
      </c>
      <c r="C17" s="7" t="str">
        <f t="shared" si="1"/>
        <v>Wednesday</v>
      </c>
      <c r="D17" s="7" t="str">
        <f t="shared" si="2"/>
        <v>no</v>
      </c>
      <c r="E17" s="7">
        <f t="shared" si="7"/>
        <v>4</v>
      </c>
      <c r="F17" s="7">
        <f t="shared" si="8"/>
        <v>2</v>
      </c>
      <c r="G17" s="7">
        <f t="shared" si="3"/>
        <v>2</v>
      </c>
      <c r="H17" s="2"/>
      <c r="I17" s="11" t="str">
        <f t="shared" si="9"/>
        <v/>
      </c>
      <c r="J17" s="4" t="str">
        <f t="shared" si="4"/>
        <v/>
      </c>
      <c r="K17" s="5"/>
      <c r="L17" s="215"/>
      <c r="M17" s="18"/>
      <c r="N17" s="58" t="str">
        <f t="shared" si="5"/>
        <v/>
      </c>
    </row>
    <row r="18" spans="1:14" ht="12.95">
      <c r="A18" s="10">
        <f t="shared" si="6"/>
        <v>43621</v>
      </c>
      <c r="B18" s="7">
        <f t="shared" si="0"/>
        <v>3</v>
      </c>
      <c r="C18" s="7" t="str">
        <f t="shared" si="1"/>
        <v>Wednesday</v>
      </c>
      <c r="D18" s="7" t="str">
        <f t="shared" si="2"/>
        <v>no</v>
      </c>
      <c r="E18" s="7">
        <f t="shared" si="7"/>
        <v>4</v>
      </c>
      <c r="F18" s="7">
        <f t="shared" si="8"/>
        <v>3</v>
      </c>
      <c r="G18" s="7">
        <f t="shared" si="3"/>
        <v>3</v>
      </c>
      <c r="H18" s="2"/>
      <c r="I18" s="11" t="str">
        <f t="shared" si="9"/>
        <v/>
      </c>
      <c r="J18" s="4" t="str">
        <f t="shared" si="4"/>
        <v/>
      </c>
      <c r="K18" s="5" t="str">
        <f>IF(AND(B18&lt;6,F18&lt;3),"am",IF(B18&lt;6,"pm",""))</f>
        <v>pm</v>
      </c>
      <c r="L18" s="205"/>
      <c r="M18" s="18"/>
      <c r="N18" s="58" t="str">
        <f t="shared" si="5"/>
        <v/>
      </c>
    </row>
    <row r="19" spans="1:14" ht="12.95">
      <c r="A19" s="10">
        <f t="shared" si="6"/>
        <v>43621</v>
      </c>
      <c r="B19" s="7">
        <f t="shared" si="0"/>
        <v>3</v>
      </c>
      <c r="C19" s="7" t="str">
        <f t="shared" si="1"/>
        <v>Wednesday</v>
      </c>
      <c r="D19" s="7" t="str">
        <f t="shared" si="2"/>
        <v>no</v>
      </c>
      <c r="E19" s="7">
        <f t="shared" si="7"/>
        <v>4</v>
      </c>
      <c r="F19" s="7">
        <f t="shared" si="8"/>
        <v>4</v>
      </c>
      <c r="G19" s="7">
        <f t="shared" si="3"/>
        <v>4</v>
      </c>
      <c r="H19" s="2"/>
      <c r="I19" s="11" t="str">
        <f t="shared" si="9"/>
        <v/>
      </c>
      <c r="J19" s="4" t="str">
        <f t="shared" si="4"/>
        <v/>
      </c>
      <c r="K19" s="5"/>
      <c r="L19" s="215"/>
      <c r="M19" s="18"/>
      <c r="N19" s="58" t="str">
        <f t="shared" si="5"/>
        <v/>
      </c>
    </row>
    <row r="20" spans="1:14" ht="12.95">
      <c r="A20" s="10">
        <f t="shared" si="6"/>
        <v>43622</v>
      </c>
      <c r="B20" s="7">
        <f t="shared" si="0"/>
        <v>4</v>
      </c>
      <c r="C20" s="7" t="str">
        <f t="shared" si="1"/>
        <v>Thursday</v>
      </c>
      <c r="D20" s="7" t="str">
        <f t="shared" si="2"/>
        <v>no</v>
      </c>
      <c r="E20" s="7">
        <f t="shared" si="7"/>
        <v>4</v>
      </c>
      <c r="F20" s="7">
        <f t="shared" si="8"/>
        <v>1</v>
      </c>
      <c r="G20" s="7">
        <f t="shared" si="3"/>
        <v>1</v>
      </c>
      <c r="H20" s="2"/>
      <c r="I20" s="11">
        <f t="shared" si="9"/>
        <v>43622</v>
      </c>
      <c r="J20" s="4" t="str">
        <f t="shared" si="4"/>
        <v>Thursday</v>
      </c>
      <c r="K20" s="5" t="str">
        <f>IF(AND(B20&lt;6,F20&lt;3),"am",IF(B20&lt;6,"pm",""))</f>
        <v>am</v>
      </c>
      <c r="L20" s="205"/>
      <c r="M20" s="18"/>
      <c r="N20" s="58" t="str">
        <f t="shared" si="5"/>
        <v/>
      </c>
    </row>
    <row r="21" spans="1:14" ht="12.95">
      <c r="A21" s="10">
        <f t="shared" si="6"/>
        <v>43622</v>
      </c>
      <c r="B21" s="7">
        <f t="shared" si="0"/>
        <v>4</v>
      </c>
      <c r="C21" s="7" t="str">
        <f t="shared" si="1"/>
        <v>Thursday</v>
      </c>
      <c r="D21" s="7" t="str">
        <f t="shared" si="2"/>
        <v>no</v>
      </c>
      <c r="E21" s="7">
        <f t="shared" si="7"/>
        <v>4</v>
      </c>
      <c r="F21" s="7">
        <f t="shared" si="8"/>
        <v>2</v>
      </c>
      <c r="G21" s="7">
        <f t="shared" si="3"/>
        <v>2</v>
      </c>
      <c r="H21" s="2"/>
      <c r="I21" s="11" t="str">
        <f t="shared" si="9"/>
        <v/>
      </c>
      <c r="J21" s="4" t="str">
        <f t="shared" si="4"/>
        <v/>
      </c>
      <c r="K21" s="5"/>
      <c r="L21" s="205"/>
      <c r="M21" s="18"/>
      <c r="N21" s="58" t="str">
        <f t="shared" si="5"/>
        <v/>
      </c>
    </row>
    <row r="22" spans="1:14" ht="12.95">
      <c r="A22" s="10">
        <f t="shared" si="6"/>
        <v>43622</v>
      </c>
      <c r="B22" s="7">
        <f t="shared" si="0"/>
        <v>4</v>
      </c>
      <c r="C22" s="7" t="str">
        <f t="shared" si="1"/>
        <v>Thursday</v>
      </c>
      <c r="D22" s="7" t="str">
        <f t="shared" si="2"/>
        <v>no</v>
      </c>
      <c r="E22" s="7">
        <f t="shared" si="7"/>
        <v>4</v>
      </c>
      <c r="F22" s="7">
        <f t="shared" si="8"/>
        <v>3</v>
      </c>
      <c r="G22" s="7">
        <f t="shared" si="3"/>
        <v>3</v>
      </c>
      <c r="H22" s="2"/>
      <c r="I22" s="11" t="str">
        <f t="shared" si="9"/>
        <v/>
      </c>
      <c r="J22" s="4" t="str">
        <f t="shared" si="4"/>
        <v/>
      </c>
      <c r="K22" s="5" t="str">
        <f>IF(AND(B22&lt;6,F22&lt;3),"am",IF(B22&lt;6,"pm",""))</f>
        <v>pm</v>
      </c>
      <c r="L22" s="215"/>
      <c r="M22" s="18"/>
      <c r="N22" s="58" t="str">
        <f t="shared" si="5"/>
        <v/>
      </c>
    </row>
    <row r="23" spans="1:14" ht="12.95">
      <c r="A23" s="10">
        <f t="shared" si="6"/>
        <v>43622</v>
      </c>
      <c r="B23" s="7">
        <f t="shared" si="0"/>
        <v>4</v>
      </c>
      <c r="C23" s="7" t="str">
        <f t="shared" si="1"/>
        <v>Thursday</v>
      </c>
      <c r="D23" s="7" t="str">
        <f t="shared" si="2"/>
        <v>no</v>
      </c>
      <c r="E23" s="7">
        <f t="shared" si="7"/>
        <v>4</v>
      </c>
      <c r="F23" s="7">
        <f t="shared" si="8"/>
        <v>4</v>
      </c>
      <c r="G23" s="7">
        <f t="shared" si="3"/>
        <v>4</v>
      </c>
      <c r="H23" s="2"/>
      <c r="I23" s="11" t="str">
        <f t="shared" si="9"/>
        <v/>
      </c>
      <c r="J23" s="4" t="str">
        <f t="shared" si="4"/>
        <v/>
      </c>
      <c r="K23" s="5"/>
      <c r="L23" s="215"/>
      <c r="M23" s="18"/>
      <c r="N23" s="58" t="str">
        <f t="shared" si="5"/>
        <v/>
      </c>
    </row>
    <row r="24" spans="1:14" ht="12.95">
      <c r="A24" s="10">
        <f t="shared" si="6"/>
        <v>43623</v>
      </c>
      <c r="B24" s="7">
        <f t="shared" si="0"/>
        <v>5</v>
      </c>
      <c r="C24" s="7" t="str">
        <f t="shared" si="1"/>
        <v>Friday</v>
      </c>
      <c r="D24" s="7" t="str">
        <f t="shared" si="2"/>
        <v>no</v>
      </c>
      <c r="E24" s="7">
        <f t="shared" si="7"/>
        <v>4</v>
      </c>
      <c r="F24" s="7">
        <f t="shared" si="8"/>
        <v>1</v>
      </c>
      <c r="G24" s="7">
        <f t="shared" si="3"/>
        <v>1</v>
      </c>
      <c r="H24" s="2"/>
      <c r="I24" s="11">
        <f t="shared" si="9"/>
        <v>43623</v>
      </c>
      <c r="J24" s="4" t="str">
        <f t="shared" si="4"/>
        <v>Friday</v>
      </c>
      <c r="K24" s="5" t="str">
        <f>IF(AND(B24&lt;6,F24&lt;3),"am",IF(B24&lt;6,"pm",""))</f>
        <v>am</v>
      </c>
      <c r="L24" s="205"/>
      <c r="M24" s="18"/>
      <c r="N24" s="58" t="str">
        <f t="shared" si="5"/>
        <v/>
      </c>
    </row>
    <row r="25" spans="1:14" ht="12.95">
      <c r="A25" s="10">
        <f t="shared" si="6"/>
        <v>43623</v>
      </c>
      <c r="B25" s="7">
        <f t="shared" si="0"/>
        <v>5</v>
      </c>
      <c r="C25" s="7" t="str">
        <f t="shared" si="1"/>
        <v>Friday</v>
      </c>
      <c r="D25" s="7" t="str">
        <f t="shared" si="2"/>
        <v>no</v>
      </c>
      <c r="E25" s="7">
        <f t="shared" si="7"/>
        <v>4</v>
      </c>
      <c r="F25" s="7">
        <f t="shared" si="8"/>
        <v>2</v>
      </c>
      <c r="G25" s="7">
        <f t="shared" si="3"/>
        <v>2</v>
      </c>
      <c r="H25" s="2"/>
      <c r="I25" s="11" t="str">
        <f t="shared" si="9"/>
        <v/>
      </c>
      <c r="J25" s="4" t="str">
        <f t="shared" si="4"/>
        <v/>
      </c>
      <c r="K25" s="5"/>
      <c r="L25" s="215"/>
      <c r="M25" s="18"/>
      <c r="N25" s="58" t="str">
        <f t="shared" si="5"/>
        <v/>
      </c>
    </row>
    <row r="26" spans="1:14" ht="12.95">
      <c r="A26" s="10">
        <f t="shared" si="6"/>
        <v>43623</v>
      </c>
      <c r="B26" s="7">
        <f t="shared" si="0"/>
        <v>5</v>
      </c>
      <c r="C26" s="7" t="str">
        <f t="shared" si="1"/>
        <v>Friday</v>
      </c>
      <c r="D26" s="7" t="str">
        <f t="shared" si="2"/>
        <v>no</v>
      </c>
      <c r="E26" s="7">
        <f t="shared" si="7"/>
        <v>4</v>
      </c>
      <c r="F26" s="7">
        <f t="shared" si="8"/>
        <v>3</v>
      </c>
      <c r="G26" s="7">
        <f t="shared" si="3"/>
        <v>3</v>
      </c>
      <c r="H26" s="2"/>
      <c r="I26" s="11" t="str">
        <f t="shared" si="9"/>
        <v/>
      </c>
      <c r="J26" s="4" t="str">
        <f t="shared" si="4"/>
        <v/>
      </c>
      <c r="K26" s="5" t="str">
        <f>IF(AND(B26&lt;6,F26&lt;3),"am",IF(B26&lt;6,"pm",""))</f>
        <v>pm</v>
      </c>
      <c r="L26" s="214"/>
      <c r="M26" s="18"/>
      <c r="N26" s="58" t="str">
        <f t="shared" si="5"/>
        <v/>
      </c>
    </row>
    <row r="27" spans="1:14" ht="12.95">
      <c r="A27" s="10">
        <f t="shared" si="6"/>
        <v>43623</v>
      </c>
      <c r="B27" s="7">
        <f t="shared" si="0"/>
        <v>5</v>
      </c>
      <c r="C27" s="7" t="str">
        <f t="shared" si="1"/>
        <v>Friday</v>
      </c>
      <c r="D27" s="7" t="str">
        <f t="shared" si="2"/>
        <v>no</v>
      </c>
      <c r="E27" s="7">
        <f t="shared" si="7"/>
        <v>4</v>
      </c>
      <c r="F27" s="7">
        <f t="shared" si="8"/>
        <v>4</v>
      </c>
      <c r="G27" s="7">
        <f t="shared" si="3"/>
        <v>4</v>
      </c>
      <c r="H27" s="2"/>
      <c r="I27" s="11" t="str">
        <f t="shared" si="9"/>
        <v/>
      </c>
      <c r="J27" s="4" t="str">
        <f t="shared" si="4"/>
        <v/>
      </c>
      <c r="K27" s="5" t="str">
        <f>IF(AND(B27&lt;6,F27&lt;3),"am",IF(B27&lt;6,"pm",""))</f>
        <v>pm</v>
      </c>
      <c r="L27" s="214"/>
      <c r="M27" s="18"/>
      <c r="N27" s="58" t="str">
        <f t="shared" si="5"/>
        <v/>
      </c>
    </row>
    <row r="28" spans="1:14" ht="12.95">
      <c r="A28" s="10">
        <f t="shared" si="6"/>
        <v>43624</v>
      </c>
      <c r="B28" s="7">
        <f t="shared" si="0"/>
        <v>6</v>
      </c>
      <c r="C28" s="7" t="str">
        <f t="shared" si="1"/>
        <v>Saturday</v>
      </c>
      <c r="D28" s="7" t="str">
        <f t="shared" si="2"/>
        <v>no</v>
      </c>
      <c r="E28" s="7">
        <f t="shared" si="7"/>
        <v>1</v>
      </c>
      <c r="F28" s="7">
        <f t="shared" si="8"/>
        <v>1</v>
      </c>
      <c r="G28" s="7">
        <f t="shared" si="3"/>
        <v>4</v>
      </c>
      <c r="H28" s="2"/>
      <c r="I28" s="11">
        <f t="shared" si="9"/>
        <v>43624</v>
      </c>
      <c r="J28" s="4" t="str">
        <f t="shared" si="4"/>
        <v>Saturday</v>
      </c>
      <c r="K28" s="5"/>
      <c r="L28" s="215"/>
      <c r="M28" s="18"/>
      <c r="N28" s="58" t="str">
        <f t="shared" si="5"/>
        <v/>
      </c>
    </row>
    <row r="29" spans="1:14" ht="12.95">
      <c r="A29" s="10">
        <f t="shared" si="6"/>
        <v>43625</v>
      </c>
      <c r="B29" s="7">
        <f t="shared" si="0"/>
        <v>7</v>
      </c>
      <c r="C29" s="7" t="str">
        <f t="shared" si="1"/>
        <v>Sunday</v>
      </c>
      <c r="D29" s="7" t="str">
        <f t="shared" si="2"/>
        <v>no</v>
      </c>
      <c r="E29" s="7">
        <f t="shared" si="7"/>
        <v>2</v>
      </c>
      <c r="F29" s="7">
        <f t="shared" si="8"/>
        <v>1</v>
      </c>
      <c r="G29" s="7">
        <f t="shared" si="3"/>
        <v>4</v>
      </c>
      <c r="H29" s="2"/>
      <c r="I29" s="11">
        <f t="shared" si="9"/>
        <v>43625</v>
      </c>
      <c r="J29" s="4" t="str">
        <f t="shared" si="4"/>
        <v>Sunday</v>
      </c>
      <c r="K29" s="5" t="str">
        <f>IF(AND(B29&lt;6,F29&lt;3),"am",IF(B29&lt;6,"pm",""))</f>
        <v/>
      </c>
      <c r="L29" s="205"/>
      <c r="M29" s="18"/>
      <c r="N29" s="58" t="str">
        <f t="shared" si="5"/>
        <v/>
      </c>
    </row>
    <row r="30" spans="1:14" ht="12.95">
      <c r="A30" s="10">
        <f t="shared" si="6"/>
        <v>43625</v>
      </c>
      <c r="B30" s="7">
        <f t="shared" si="0"/>
        <v>7</v>
      </c>
      <c r="C30" s="7" t="str">
        <f t="shared" si="1"/>
        <v>Sunday</v>
      </c>
      <c r="D30" s="7" t="str">
        <f t="shared" si="2"/>
        <v>yes</v>
      </c>
      <c r="E30" s="7">
        <f t="shared" si="7"/>
        <v>2</v>
      </c>
      <c r="F30" s="7">
        <f t="shared" si="8"/>
        <v>2</v>
      </c>
      <c r="G30" s="7" t="str">
        <f t="shared" si="3"/>
        <v/>
      </c>
      <c r="H30" s="2"/>
      <c r="I30" s="11" t="str">
        <f t="shared" si="9"/>
        <v/>
      </c>
      <c r="J30" s="4" t="str">
        <f t="shared" si="4"/>
        <v/>
      </c>
      <c r="K30" s="5"/>
      <c r="L30" s="215"/>
      <c r="M30" s="18"/>
      <c r="N30" s="58" t="str">
        <f t="shared" si="5"/>
        <v/>
      </c>
    </row>
    <row r="31" spans="1:14" ht="12.95">
      <c r="A31" s="10">
        <f t="shared" si="6"/>
        <v>43626</v>
      </c>
      <c r="B31" s="7">
        <f t="shared" si="0"/>
        <v>1</v>
      </c>
      <c r="C31" s="7" t="str">
        <f t="shared" si="1"/>
        <v>Monday</v>
      </c>
      <c r="D31" s="7" t="str">
        <f t="shared" si="2"/>
        <v>no</v>
      </c>
      <c r="E31" s="7">
        <f t="shared" si="7"/>
        <v>4</v>
      </c>
      <c r="F31" s="7">
        <f t="shared" si="8"/>
        <v>1</v>
      </c>
      <c r="G31" s="7">
        <f t="shared" si="3"/>
        <v>1</v>
      </c>
      <c r="H31" s="2"/>
      <c r="I31" s="11">
        <f t="shared" si="9"/>
        <v>43626</v>
      </c>
      <c r="J31" s="4" t="str">
        <f t="shared" si="4"/>
        <v>Monday</v>
      </c>
      <c r="K31" s="5" t="str">
        <f>IF(AND(B31&lt;6,F31&lt;3),"am",IF(B31&lt;6,"pm",""))</f>
        <v>am</v>
      </c>
      <c r="L31" s="217"/>
      <c r="M31" s="18"/>
      <c r="N31" s="58" t="str">
        <f t="shared" si="5"/>
        <v/>
      </c>
    </row>
    <row r="32" spans="1:14" ht="12.95">
      <c r="A32" s="10">
        <f t="shared" si="6"/>
        <v>43626</v>
      </c>
      <c r="B32" s="7">
        <f t="shared" si="0"/>
        <v>1</v>
      </c>
      <c r="C32" s="7" t="str">
        <f t="shared" si="1"/>
        <v>Monday</v>
      </c>
      <c r="D32" s="7" t="str">
        <f t="shared" si="2"/>
        <v>no</v>
      </c>
      <c r="E32" s="7">
        <f t="shared" si="7"/>
        <v>4</v>
      </c>
      <c r="F32" s="7">
        <f t="shared" si="8"/>
        <v>2</v>
      </c>
      <c r="G32" s="7">
        <f t="shared" si="3"/>
        <v>2</v>
      </c>
      <c r="H32" s="2"/>
      <c r="I32" s="11" t="str">
        <f t="shared" si="9"/>
        <v/>
      </c>
      <c r="J32" s="4" t="str">
        <f t="shared" si="4"/>
        <v/>
      </c>
      <c r="K32" s="5"/>
      <c r="L32" s="215"/>
      <c r="M32" s="18"/>
      <c r="N32" s="58" t="str">
        <f t="shared" si="5"/>
        <v/>
      </c>
    </row>
    <row r="33" spans="1:14" ht="12.95">
      <c r="A33" s="10">
        <f t="shared" si="6"/>
        <v>43626</v>
      </c>
      <c r="B33" s="7">
        <f t="shared" si="0"/>
        <v>1</v>
      </c>
      <c r="C33" s="7" t="str">
        <f t="shared" si="1"/>
        <v>Monday</v>
      </c>
      <c r="D33" s="7" t="str">
        <f t="shared" si="2"/>
        <v>no</v>
      </c>
      <c r="E33" s="7">
        <f t="shared" si="7"/>
        <v>4</v>
      </c>
      <c r="F33" s="7">
        <f t="shared" si="8"/>
        <v>3</v>
      </c>
      <c r="G33" s="7">
        <f t="shared" si="3"/>
        <v>3</v>
      </c>
      <c r="H33" s="2"/>
      <c r="I33" s="11" t="str">
        <f t="shared" si="9"/>
        <v/>
      </c>
      <c r="J33" s="4" t="str">
        <f t="shared" si="4"/>
        <v/>
      </c>
      <c r="K33" s="5" t="str">
        <f>IF(AND(B33&lt;6,F33&lt;3),"am",IF(B33&lt;6,"pm",""))</f>
        <v>pm</v>
      </c>
      <c r="L33" s="214"/>
      <c r="M33" s="18"/>
      <c r="N33" s="58" t="str">
        <f t="shared" si="5"/>
        <v/>
      </c>
    </row>
    <row r="34" spans="1:14" ht="12.95">
      <c r="A34" s="10">
        <f t="shared" si="6"/>
        <v>43626</v>
      </c>
      <c r="B34" s="7">
        <f t="shared" si="0"/>
        <v>1</v>
      </c>
      <c r="C34" s="7" t="str">
        <f t="shared" si="1"/>
        <v>Monday</v>
      </c>
      <c r="D34" s="7" t="str">
        <f t="shared" si="2"/>
        <v>no</v>
      </c>
      <c r="E34" s="7">
        <f t="shared" si="7"/>
        <v>4</v>
      </c>
      <c r="F34" s="7">
        <f t="shared" si="8"/>
        <v>4</v>
      </c>
      <c r="G34" s="7">
        <f t="shared" si="3"/>
        <v>4</v>
      </c>
      <c r="H34" s="2"/>
      <c r="I34" s="11" t="str">
        <f t="shared" si="9"/>
        <v/>
      </c>
      <c r="J34" s="4" t="str">
        <f t="shared" si="4"/>
        <v/>
      </c>
      <c r="K34" s="5"/>
      <c r="L34" s="215"/>
      <c r="M34" s="18"/>
      <c r="N34" s="58" t="str">
        <f t="shared" si="5"/>
        <v/>
      </c>
    </row>
    <row r="35" spans="1:14" ht="12.95">
      <c r="A35" s="10">
        <f t="shared" si="6"/>
        <v>43627</v>
      </c>
      <c r="B35" s="7">
        <f t="shared" si="0"/>
        <v>2</v>
      </c>
      <c r="C35" s="7" t="str">
        <f t="shared" si="1"/>
        <v>Tuesday</v>
      </c>
      <c r="D35" s="7" t="str">
        <f t="shared" si="2"/>
        <v>no</v>
      </c>
      <c r="E35" s="7">
        <f t="shared" si="7"/>
        <v>4</v>
      </c>
      <c r="F35" s="7">
        <f t="shared" si="8"/>
        <v>1</v>
      </c>
      <c r="G35" s="7">
        <f t="shared" si="3"/>
        <v>1</v>
      </c>
      <c r="H35" s="2"/>
      <c r="I35" s="11">
        <f t="shared" si="9"/>
        <v>43627</v>
      </c>
      <c r="J35" s="4" t="str">
        <f t="shared" si="4"/>
        <v>Tuesday</v>
      </c>
      <c r="K35" s="5" t="str">
        <f>IF(AND(B35&lt;6,F35&lt;3),"am",IF(B35&lt;6,"pm",""))</f>
        <v>am</v>
      </c>
      <c r="L35" s="215"/>
      <c r="M35" s="18"/>
      <c r="N35" s="58" t="str">
        <f t="shared" si="5"/>
        <v/>
      </c>
    </row>
    <row r="36" spans="1:14" ht="12.95">
      <c r="A36" s="10">
        <f t="shared" si="6"/>
        <v>43627</v>
      </c>
      <c r="B36" s="7">
        <f t="shared" si="0"/>
        <v>2</v>
      </c>
      <c r="C36" s="7" t="str">
        <f t="shared" si="1"/>
        <v>Tuesday</v>
      </c>
      <c r="D36" s="7" t="str">
        <f t="shared" si="2"/>
        <v>no</v>
      </c>
      <c r="E36" s="7">
        <f t="shared" si="7"/>
        <v>4</v>
      </c>
      <c r="F36" s="7">
        <f t="shared" si="8"/>
        <v>2</v>
      </c>
      <c r="G36" s="7">
        <f t="shared" si="3"/>
        <v>2</v>
      </c>
      <c r="H36" s="2"/>
      <c r="I36" s="11" t="str">
        <f t="shared" si="9"/>
        <v/>
      </c>
      <c r="J36" s="4" t="str">
        <f t="shared" si="4"/>
        <v/>
      </c>
      <c r="K36" s="5"/>
      <c r="L36" s="215"/>
      <c r="M36" s="18"/>
      <c r="N36" s="58" t="str">
        <f t="shared" si="5"/>
        <v/>
      </c>
    </row>
    <row r="37" spans="1:14" ht="12.95">
      <c r="A37" s="10">
        <f t="shared" si="6"/>
        <v>43627</v>
      </c>
      <c r="B37" s="7">
        <f t="shared" si="0"/>
        <v>2</v>
      </c>
      <c r="C37" s="7" t="str">
        <f t="shared" si="1"/>
        <v>Tuesday</v>
      </c>
      <c r="D37" s="7" t="str">
        <f t="shared" si="2"/>
        <v>no</v>
      </c>
      <c r="E37" s="7">
        <f t="shared" si="7"/>
        <v>4</v>
      </c>
      <c r="F37" s="7">
        <f t="shared" si="8"/>
        <v>3</v>
      </c>
      <c r="G37" s="7">
        <f t="shared" si="3"/>
        <v>3</v>
      </c>
      <c r="H37" s="2"/>
      <c r="I37" s="11" t="str">
        <f t="shared" si="9"/>
        <v/>
      </c>
      <c r="J37" s="4" t="str">
        <f t="shared" si="4"/>
        <v/>
      </c>
      <c r="K37" s="5" t="str">
        <f>IF(AND(B37&lt;6,F37&lt;3),"am",IF(B37&lt;6,"pm",""))</f>
        <v>pm</v>
      </c>
      <c r="L37" s="215"/>
      <c r="M37" s="18"/>
      <c r="N37" s="58" t="str">
        <f t="shared" si="5"/>
        <v/>
      </c>
    </row>
    <row r="38" spans="1:14" ht="12.95">
      <c r="A38" s="10">
        <f t="shared" si="6"/>
        <v>43627</v>
      </c>
      <c r="B38" s="7">
        <f t="shared" si="0"/>
        <v>2</v>
      </c>
      <c r="C38" s="7" t="str">
        <f t="shared" si="1"/>
        <v>Tuesday</v>
      </c>
      <c r="D38" s="7" t="str">
        <f t="shared" si="2"/>
        <v>no</v>
      </c>
      <c r="E38" s="7">
        <f t="shared" si="7"/>
        <v>4</v>
      </c>
      <c r="F38" s="7">
        <f t="shared" si="8"/>
        <v>4</v>
      </c>
      <c r="G38" s="7">
        <f t="shared" si="3"/>
        <v>4</v>
      </c>
      <c r="H38" s="2"/>
      <c r="I38" s="11" t="str">
        <f t="shared" si="9"/>
        <v/>
      </c>
      <c r="J38" s="4" t="str">
        <f t="shared" si="4"/>
        <v/>
      </c>
      <c r="K38" s="5"/>
      <c r="L38" s="215"/>
      <c r="M38" s="18"/>
      <c r="N38" s="58" t="str">
        <f t="shared" si="5"/>
        <v/>
      </c>
    </row>
    <row r="39" spans="1:14" ht="12.95">
      <c r="A39" s="10">
        <f t="shared" si="6"/>
        <v>43628</v>
      </c>
      <c r="B39" s="7">
        <f t="shared" si="0"/>
        <v>3</v>
      </c>
      <c r="C39" s="7" t="str">
        <f t="shared" si="1"/>
        <v>Wednesday</v>
      </c>
      <c r="D39" s="7" t="str">
        <f t="shared" si="2"/>
        <v>no</v>
      </c>
      <c r="E39" s="7">
        <f t="shared" si="7"/>
        <v>4</v>
      </c>
      <c r="F39" s="7">
        <f t="shared" si="8"/>
        <v>1</v>
      </c>
      <c r="G39" s="7">
        <f t="shared" si="3"/>
        <v>1</v>
      </c>
      <c r="H39" s="2"/>
      <c r="I39" s="11">
        <f t="shared" si="9"/>
        <v>43628</v>
      </c>
      <c r="J39" s="4" t="str">
        <f t="shared" si="4"/>
        <v>Wednesday</v>
      </c>
      <c r="K39" s="5" t="str">
        <f>IF(AND(B39&lt;6,F39&lt;3),"am",IF(B39&lt;6,"pm",""))</f>
        <v>am</v>
      </c>
      <c r="L39" s="205"/>
      <c r="M39" s="18"/>
      <c r="N39" s="58" t="str">
        <f t="shared" si="5"/>
        <v/>
      </c>
    </row>
    <row r="40" spans="1:14" ht="12.95">
      <c r="A40" s="10">
        <f t="shared" si="6"/>
        <v>43628</v>
      </c>
      <c r="B40" s="7">
        <f t="shared" si="0"/>
        <v>3</v>
      </c>
      <c r="C40" s="7" t="str">
        <f t="shared" si="1"/>
        <v>Wednesday</v>
      </c>
      <c r="D40" s="7" t="str">
        <f t="shared" si="2"/>
        <v>no</v>
      </c>
      <c r="E40" s="7">
        <f t="shared" si="7"/>
        <v>4</v>
      </c>
      <c r="F40" s="7">
        <f t="shared" si="8"/>
        <v>2</v>
      </c>
      <c r="G40" s="7">
        <f t="shared" si="3"/>
        <v>2</v>
      </c>
      <c r="H40" s="2"/>
      <c r="I40" s="11" t="str">
        <f t="shared" si="9"/>
        <v/>
      </c>
      <c r="J40" s="4" t="str">
        <f t="shared" si="4"/>
        <v/>
      </c>
      <c r="K40" s="5"/>
      <c r="L40" s="215"/>
      <c r="M40" s="18"/>
      <c r="N40" s="58" t="str">
        <f t="shared" si="5"/>
        <v/>
      </c>
    </row>
    <row r="41" spans="1:14" ht="12.95">
      <c r="A41" s="10">
        <f t="shared" si="6"/>
        <v>43628</v>
      </c>
      <c r="B41" s="7">
        <f t="shared" si="0"/>
        <v>3</v>
      </c>
      <c r="C41" s="7" t="str">
        <f t="shared" si="1"/>
        <v>Wednesday</v>
      </c>
      <c r="D41" s="7" t="str">
        <f t="shared" si="2"/>
        <v>no</v>
      </c>
      <c r="E41" s="7">
        <f t="shared" si="7"/>
        <v>4</v>
      </c>
      <c r="F41" s="7">
        <f t="shared" si="8"/>
        <v>3</v>
      </c>
      <c r="G41" s="7">
        <f t="shared" si="3"/>
        <v>3</v>
      </c>
      <c r="H41" s="2"/>
      <c r="I41" s="11" t="str">
        <f t="shared" si="9"/>
        <v/>
      </c>
      <c r="J41" s="4" t="str">
        <f t="shared" si="4"/>
        <v/>
      </c>
      <c r="K41" s="5" t="str">
        <f>IF(AND(B41&lt;6,F41&lt;3),"am",IF(B41&lt;6,"pm",""))</f>
        <v>pm</v>
      </c>
      <c r="L41" s="205"/>
      <c r="M41" s="18"/>
      <c r="N41" s="58" t="str">
        <f t="shared" si="5"/>
        <v/>
      </c>
    </row>
    <row r="42" spans="1:14" ht="12.95">
      <c r="A42" s="10">
        <f t="shared" si="6"/>
        <v>43628</v>
      </c>
      <c r="B42" s="7">
        <f t="shared" si="0"/>
        <v>3</v>
      </c>
      <c r="C42" s="7" t="str">
        <f t="shared" si="1"/>
        <v>Wednesday</v>
      </c>
      <c r="D42" s="7" t="str">
        <f t="shared" si="2"/>
        <v>no</v>
      </c>
      <c r="E42" s="7">
        <f t="shared" si="7"/>
        <v>4</v>
      </c>
      <c r="F42" s="7">
        <f t="shared" si="8"/>
        <v>4</v>
      </c>
      <c r="G42" s="7">
        <f t="shared" si="3"/>
        <v>4</v>
      </c>
      <c r="H42" s="2"/>
      <c r="I42" s="11" t="str">
        <f t="shared" si="9"/>
        <v/>
      </c>
      <c r="J42" s="4" t="str">
        <f t="shared" si="4"/>
        <v/>
      </c>
      <c r="K42" s="5"/>
      <c r="L42" s="215"/>
      <c r="M42" s="18"/>
      <c r="N42" s="58" t="str">
        <f t="shared" si="5"/>
        <v/>
      </c>
    </row>
    <row r="43" spans="1:14" ht="12.95">
      <c r="A43" s="10">
        <f t="shared" si="6"/>
        <v>43629</v>
      </c>
      <c r="B43" s="7">
        <f t="shared" si="0"/>
        <v>4</v>
      </c>
      <c r="C43" s="7" t="str">
        <f t="shared" si="1"/>
        <v>Thursday</v>
      </c>
      <c r="D43" s="7" t="str">
        <f t="shared" si="2"/>
        <v>no</v>
      </c>
      <c r="E43" s="7">
        <f t="shared" si="7"/>
        <v>4</v>
      </c>
      <c r="F43" s="7">
        <f t="shared" si="8"/>
        <v>1</v>
      </c>
      <c r="G43" s="7">
        <f t="shared" si="3"/>
        <v>1</v>
      </c>
      <c r="H43" s="2"/>
      <c r="I43" s="11">
        <f t="shared" si="9"/>
        <v>43629</v>
      </c>
      <c r="J43" s="4" t="str">
        <f t="shared" si="4"/>
        <v>Thursday</v>
      </c>
      <c r="K43" s="5" t="str">
        <f>IF(AND(B43&lt;6,F43&lt;3),"am",IF(B43&lt;6,"pm",""))</f>
        <v>am</v>
      </c>
      <c r="L43" s="205"/>
      <c r="M43" s="18"/>
      <c r="N43" s="58" t="str">
        <f t="shared" si="5"/>
        <v/>
      </c>
    </row>
    <row r="44" spans="1:14" ht="12.95">
      <c r="A44" s="10">
        <f t="shared" si="6"/>
        <v>43629</v>
      </c>
      <c r="B44" s="7">
        <f t="shared" si="0"/>
        <v>4</v>
      </c>
      <c r="C44" s="7" t="str">
        <f t="shared" si="1"/>
        <v>Thursday</v>
      </c>
      <c r="D44" s="7" t="str">
        <f t="shared" si="2"/>
        <v>no</v>
      </c>
      <c r="E44" s="7">
        <f t="shared" si="7"/>
        <v>4</v>
      </c>
      <c r="F44" s="7">
        <f t="shared" si="8"/>
        <v>2</v>
      </c>
      <c r="G44" s="7">
        <f t="shared" si="3"/>
        <v>2</v>
      </c>
      <c r="H44" s="2"/>
      <c r="I44" s="11" t="str">
        <f t="shared" si="9"/>
        <v/>
      </c>
      <c r="J44" s="4" t="str">
        <f t="shared" si="4"/>
        <v/>
      </c>
      <c r="K44" s="5"/>
      <c r="L44" s="215"/>
      <c r="M44" s="18"/>
      <c r="N44" s="58" t="str">
        <f t="shared" si="5"/>
        <v/>
      </c>
    </row>
    <row r="45" spans="1:14" ht="12.95">
      <c r="A45" s="10">
        <f t="shared" si="6"/>
        <v>43629</v>
      </c>
      <c r="B45" s="7">
        <f t="shared" si="0"/>
        <v>4</v>
      </c>
      <c r="C45" s="7" t="str">
        <f t="shared" si="1"/>
        <v>Thursday</v>
      </c>
      <c r="D45" s="7" t="str">
        <f t="shared" si="2"/>
        <v>no</v>
      </c>
      <c r="E45" s="7">
        <f t="shared" si="7"/>
        <v>4</v>
      </c>
      <c r="F45" s="7">
        <f t="shared" si="8"/>
        <v>3</v>
      </c>
      <c r="G45" s="7">
        <f t="shared" si="3"/>
        <v>3</v>
      </c>
      <c r="H45" s="2"/>
      <c r="I45" s="11" t="str">
        <f t="shared" si="9"/>
        <v/>
      </c>
      <c r="J45" s="4" t="str">
        <f t="shared" si="4"/>
        <v/>
      </c>
      <c r="K45" s="5" t="str">
        <f>IF(AND(B45&lt;6,F45&lt;3),"am",IF(B45&lt;6,"pm",""))</f>
        <v>pm</v>
      </c>
      <c r="L45" s="205"/>
      <c r="M45" s="18"/>
      <c r="N45" s="58" t="str">
        <f t="shared" si="5"/>
        <v/>
      </c>
    </row>
    <row r="46" spans="1:14" ht="12.95">
      <c r="A46" s="10">
        <f t="shared" si="6"/>
        <v>43629</v>
      </c>
      <c r="B46" s="7">
        <f t="shared" si="0"/>
        <v>4</v>
      </c>
      <c r="C46" s="7" t="str">
        <f t="shared" si="1"/>
        <v>Thursday</v>
      </c>
      <c r="D46" s="7" t="str">
        <f t="shared" si="2"/>
        <v>no</v>
      </c>
      <c r="E46" s="7">
        <f t="shared" si="7"/>
        <v>4</v>
      </c>
      <c r="F46" s="7">
        <f t="shared" si="8"/>
        <v>4</v>
      </c>
      <c r="G46" s="7">
        <f t="shared" si="3"/>
        <v>4</v>
      </c>
      <c r="H46" s="2"/>
      <c r="I46" s="11" t="str">
        <f t="shared" si="9"/>
        <v/>
      </c>
      <c r="J46" s="4" t="str">
        <f t="shared" si="4"/>
        <v/>
      </c>
      <c r="K46" s="5"/>
      <c r="L46" s="215"/>
      <c r="M46" s="18"/>
      <c r="N46" s="58" t="str">
        <f t="shared" si="5"/>
        <v/>
      </c>
    </row>
    <row r="47" spans="1:14" ht="12.95">
      <c r="A47" s="10">
        <f t="shared" si="6"/>
        <v>43630</v>
      </c>
      <c r="B47" s="7">
        <f t="shared" si="0"/>
        <v>5</v>
      </c>
      <c r="C47" s="7" t="str">
        <f t="shared" si="1"/>
        <v>Friday</v>
      </c>
      <c r="D47" s="7" t="str">
        <f t="shared" si="2"/>
        <v>no</v>
      </c>
      <c r="E47" s="7">
        <f t="shared" si="7"/>
        <v>4</v>
      </c>
      <c r="F47" s="7">
        <f t="shared" si="8"/>
        <v>1</v>
      </c>
      <c r="G47" s="7">
        <f t="shared" si="3"/>
        <v>1</v>
      </c>
      <c r="H47" s="2"/>
      <c r="I47" s="11">
        <f t="shared" si="9"/>
        <v>43630</v>
      </c>
      <c r="J47" s="4" t="str">
        <f t="shared" si="4"/>
        <v>Friday</v>
      </c>
      <c r="K47" s="5" t="str">
        <f>IF(AND(B47&lt;6,F47&lt;3),"am",IF(B47&lt;6,"pm",""))</f>
        <v>am</v>
      </c>
      <c r="L47" s="214"/>
      <c r="M47" s="18"/>
      <c r="N47" s="58" t="str">
        <f t="shared" si="5"/>
        <v/>
      </c>
    </row>
    <row r="48" spans="1:14" ht="12.95">
      <c r="A48" s="10">
        <f t="shared" si="6"/>
        <v>43630</v>
      </c>
      <c r="B48" s="7">
        <f t="shared" si="0"/>
        <v>5</v>
      </c>
      <c r="C48" s="7" t="str">
        <f t="shared" si="1"/>
        <v>Friday</v>
      </c>
      <c r="D48" s="7" t="str">
        <f t="shared" si="2"/>
        <v>no</v>
      </c>
      <c r="E48" s="7">
        <f t="shared" si="7"/>
        <v>4</v>
      </c>
      <c r="F48" s="7">
        <f t="shared" si="8"/>
        <v>2</v>
      </c>
      <c r="G48" s="7">
        <f t="shared" si="3"/>
        <v>2</v>
      </c>
      <c r="H48" s="2"/>
      <c r="I48" s="11" t="str">
        <f t="shared" si="9"/>
        <v/>
      </c>
      <c r="J48" s="4" t="str">
        <f t="shared" si="4"/>
        <v/>
      </c>
      <c r="K48" s="5"/>
      <c r="L48" s="215"/>
      <c r="M48" s="18"/>
      <c r="N48" s="58" t="str">
        <f t="shared" si="5"/>
        <v/>
      </c>
    </row>
    <row r="49" spans="1:14" ht="12.95">
      <c r="A49" s="10">
        <f t="shared" si="6"/>
        <v>43630</v>
      </c>
      <c r="B49" s="7">
        <f t="shared" si="0"/>
        <v>5</v>
      </c>
      <c r="C49" s="7" t="str">
        <f t="shared" si="1"/>
        <v>Friday</v>
      </c>
      <c r="D49" s="7" t="str">
        <f t="shared" si="2"/>
        <v>no</v>
      </c>
      <c r="E49" s="7">
        <f t="shared" si="7"/>
        <v>4</v>
      </c>
      <c r="F49" s="7">
        <f t="shared" si="8"/>
        <v>3</v>
      </c>
      <c r="G49" s="7">
        <f t="shared" si="3"/>
        <v>3</v>
      </c>
      <c r="H49" s="2"/>
      <c r="I49" s="11" t="str">
        <f t="shared" si="9"/>
        <v/>
      </c>
      <c r="J49" s="4" t="str">
        <f t="shared" si="4"/>
        <v/>
      </c>
      <c r="K49" s="5" t="str">
        <f>IF(AND(B49&lt;6,F49&lt;3),"am",IF(B49&lt;6,"pm",""))</f>
        <v>pm</v>
      </c>
      <c r="L49" s="214"/>
      <c r="M49" s="18"/>
      <c r="N49" s="58" t="str">
        <f t="shared" si="5"/>
        <v/>
      </c>
    </row>
    <row r="50" spans="1:14" ht="12.95">
      <c r="A50" s="10">
        <f t="shared" si="6"/>
        <v>43630</v>
      </c>
      <c r="B50" s="7">
        <f t="shared" si="0"/>
        <v>5</v>
      </c>
      <c r="C50" s="7" t="str">
        <f t="shared" si="1"/>
        <v>Friday</v>
      </c>
      <c r="D50" s="7" t="str">
        <f t="shared" si="2"/>
        <v>no</v>
      </c>
      <c r="E50" s="7">
        <f t="shared" si="7"/>
        <v>4</v>
      </c>
      <c r="F50" s="7">
        <f t="shared" si="8"/>
        <v>4</v>
      </c>
      <c r="G50" s="7">
        <f t="shared" si="3"/>
        <v>4</v>
      </c>
      <c r="H50" s="2"/>
      <c r="I50" s="11" t="str">
        <f t="shared" si="9"/>
        <v/>
      </c>
      <c r="J50" s="4" t="str">
        <f t="shared" si="4"/>
        <v/>
      </c>
      <c r="K50" s="5" t="str">
        <f>IF(AND(B50&lt;6,F50&lt;3),"am",IF(B50&lt;6,"pm",""))</f>
        <v>pm</v>
      </c>
      <c r="L50" s="214"/>
      <c r="M50" s="18"/>
      <c r="N50" s="58" t="str">
        <f t="shared" si="5"/>
        <v/>
      </c>
    </row>
    <row r="51" spans="1:14" ht="12.95">
      <c r="A51" s="10">
        <f t="shared" si="6"/>
        <v>43631</v>
      </c>
      <c r="B51" s="7">
        <f t="shared" si="0"/>
        <v>6</v>
      </c>
      <c r="C51" s="7" t="str">
        <f t="shared" si="1"/>
        <v>Saturday</v>
      </c>
      <c r="D51" s="7" t="str">
        <f t="shared" si="2"/>
        <v>no</v>
      </c>
      <c r="E51" s="7">
        <f t="shared" si="7"/>
        <v>1</v>
      </c>
      <c r="F51" s="7">
        <f t="shared" si="8"/>
        <v>1</v>
      </c>
      <c r="G51" s="7">
        <f t="shared" si="3"/>
        <v>4</v>
      </c>
      <c r="H51" s="2"/>
      <c r="I51" s="11">
        <f t="shared" si="9"/>
        <v>43631</v>
      </c>
      <c r="J51" s="4" t="str">
        <f t="shared" si="4"/>
        <v>Saturday</v>
      </c>
      <c r="K51" s="5"/>
      <c r="L51" s="215"/>
      <c r="M51" s="18"/>
      <c r="N51" s="58" t="str">
        <f t="shared" si="5"/>
        <v/>
      </c>
    </row>
    <row r="52" spans="1:14" ht="12.95">
      <c r="A52" s="10">
        <f t="shared" si="6"/>
        <v>43632</v>
      </c>
      <c r="B52" s="7">
        <f t="shared" si="0"/>
        <v>7</v>
      </c>
      <c r="C52" s="7" t="str">
        <f t="shared" si="1"/>
        <v>Sunday</v>
      </c>
      <c r="D52" s="7" t="str">
        <f t="shared" si="2"/>
        <v>no</v>
      </c>
      <c r="E52" s="7">
        <f t="shared" si="7"/>
        <v>2</v>
      </c>
      <c r="F52" s="7">
        <f t="shared" si="8"/>
        <v>1</v>
      </c>
      <c r="G52" s="7">
        <f t="shared" si="3"/>
        <v>4</v>
      </c>
      <c r="H52" s="2"/>
      <c r="I52" s="11">
        <f t="shared" si="9"/>
        <v>43632</v>
      </c>
      <c r="J52" s="4" t="str">
        <f t="shared" si="4"/>
        <v>Sunday</v>
      </c>
      <c r="K52" s="5" t="str">
        <f>IF(AND(B52&lt;6,F52&lt;3),"am",IF(B52&lt;6,"pm",""))</f>
        <v/>
      </c>
      <c r="L52" s="205"/>
      <c r="M52" s="18"/>
      <c r="N52" s="58" t="str">
        <f t="shared" si="5"/>
        <v/>
      </c>
    </row>
    <row r="53" spans="1:14" ht="12.95">
      <c r="A53" s="10">
        <f t="shared" si="6"/>
        <v>43632</v>
      </c>
      <c r="B53" s="7">
        <f t="shared" si="0"/>
        <v>7</v>
      </c>
      <c r="C53" s="7" t="str">
        <f t="shared" si="1"/>
        <v>Sunday</v>
      </c>
      <c r="D53" s="7" t="str">
        <f t="shared" si="2"/>
        <v>yes</v>
      </c>
      <c r="E53" s="7">
        <f t="shared" si="7"/>
        <v>2</v>
      </c>
      <c r="F53" s="7">
        <f t="shared" si="8"/>
        <v>2</v>
      </c>
      <c r="G53" s="7" t="str">
        <f t="shared" si="3"/>
        <v/>
      </c>
      <c r="H53" s="2"/>
      <c r="I53" s="11" t="str">
        <f t="shared" si="9"/>
        <v/>
      </c>
      <c r="J53" s="4" t="str">
        <f t="shared" si="4"/>
        <v/>
      </c>
      <c r="K53" s="5"/>
      <c r="L53" s="215"/>
      <c r="M53" s="18"/>
      <c r="N53" s="58" t="str">
        <f t="shared" si="5"/>
        <v/>
      </c>
    </row>
    <row r="54" spans="1:14" ht="12.95">
      <c r="A54" s="10">
        <f t="shared" si="6"/>
        <v>43633</v>
      </c>
      <c r="B54" s="7">
        <f t="shared" si="0"/>
        <v>1</v>
      </c>
      <c r="C54" s="7" t="str">
        <f t="shared" si="1"/>
        <v>Monday</v>
      </c>
      <c r="D54" s="7" t="str">
        <f t="shared" si="2"/>
        <v>no</v>
      </c>
      <c r="E54" s="7">
        <f t="shared" si="7"/>
        <v>4</v>
      </c>
      <c r="F54" s="7">
        <f t="shared" si="8"/>
        <v>1</v>
      </c>
      <c r="G54" s="7">
        <f t="shared" si="3"/>
        <v>1</v>
      </c>
      <c r="H54" s="2"/>
      <c r="I54" s="11">
        <f t="shared" si="9"/>
        <v>43633</v>
      </c>
      <c r="J54" s="4" t="str">
        <f t="shared" si="4"/>
        <v>Monday</v>
      </c>
      <c r="K54" s="5" t="str">
        <f>IF(AND(B54&lt;6,F54&lt;3),"am",IF(B54&lt;6,"pm",""))</f>
        <v>am</v>
      </c>
      <c r="L54" s="205"/>
      <c r="M54" s="18"/>
      <c r="N54" s="58" t="str">
        <f t="shared" si="5"/>
        <v/>
      </c>
    </row>
    <row r="55" spans="1:14" ht="12.95">
      <c r="A55" s="10">
        <f t="shared" si="6"/>
        <v>43633</v>
      </c>
      <c r="B55" s="7">
        <f t="shared" si="0"/>
        <v>1</v>
      </c>
      <c r="C55" s="7" t="str">
        <f t="shared" si="1"/>
        <v>Monday</v>
      </c>
      <c r="D55" s="7" t="str">
        <f t="shared" si="2"/>
        <v>no</v>
      </c>
      <c r="E55" s="7">
        <f t="shared" si="7"/>
        <v>4</v>
      </c>
      <c r="F55" s="7">
        <f t="shared" si="8"/>
        <v>2</v>
      </c>
      <c r="G55" s="7">
        <f t="shared" si="3"/>
        <v>2</v>
      </c>
      <c r="H55" s="2"/>
      <c r="I55" s="11" t="str">
        <f t="shared" si="9"/>
        <v/>
      </c>
      <c r="J55" s="4" t="str">
        <f t="shared" si="4"/>
        <v/>
      </c>
      <c r="K55" s="5"/>
      <c r="L55" s="215"/>
      <c r="M55" s="18"/>
      <c r="N55" s="58" t="str">
        <f t="shared" si="5"/>
        <v/>
      </c>
    </row>
    <row r="56" spans="1:14" ht="12.95">
      <c r="A56" s="10">
        <f t="shared" si="6"/>
        <v>43633</v>
      </c>
      <c r="B56" s="7">
        <f t="shared" si="0"/>
        <v>1</v>
      </c>
      <c r="C56" s="7" t="str">
        <f t="shared" si="1"/>
        <v>Monday</v>
      </c>
      <c r="D56" s="7" t="str">
        <f t="shared" si="2"/>
        <v>no</v>
      </c>
      <c r="E56" s="7">
        <f t="shared" si="7"/>
        <v>4</v>
      </c>
      <c r="F56" s="7">
        <f t="shared" si="8"/>
        <v>3</v>
      </c>
      <c r="G56" s="7">
        <f t="shared" si="3"/>
        <v>3</v>
      </c>
      <c r="H56" s="2"/>
      <c r="I56" s="11" t="str">
        <f t="shared" si="9"/>
        <v/>
      </c>
      <c r="J56" s="4" t="str">
        <f t="shared" si="4"/>
        <v/>
      </c>
      <c r="K56" s="5" t="str">
        <f>IF(AND(B56&lt;6,F56&lt;3),"am",IF(B56&lt;6,"pm",""))</f>
        <v>pm</v>
      </c>
      <c r="L56" s="214"/>
      <c r="M56" s="18"/>
      <c r="N56" s="58" t="str">
        <f t="shared" si="5"/>
        <v/>
      </c>
    </row>
    <row r="57" spans="1:14" ht="12.95">
      <c r="A57" s="10">
        <f t="shared" si="6"/>
        <v>43633</v>
      </c>
      <c r="B57" s="7">
        <f t="shared" si="0"/>
        <v>1</v>
      </c>
      <c r="C57" s="7" t="str">
        <f t="shared" si="1"/>
        <v>Monday</v>
      </c>
      <c r="D57" s="7" t="str">
        <f t="shared" si="2"/>
        <v>no</v>
      </c>
      <c r="E57" s="7">
        <f t="shared" si="7"/>
        <v>4</v>
      </c>
      <c r="F57" s="7">
        <f t="shared" si="8"/>
        <v>4</v>
      </c>
      <c r="G57" s="7">
        <f t="shared" si="3"/>
        <v>4</v>
      </c>
      <c r="H57" s="2"/>
      <c r="I57" s="11" t="str">
        <f t="shared" si="9"/>
        <v/>
      </c>
      <c r="J57" s="4" t="str">
        <f t="shared" si="4"/>
        <v/>
      </c>
      <c r="K57" s="5"/>
      <c r="L57" s="215"/>
      <c r="M57" s="18"/>
      <c r="N57" s="58" t="str">
        <f t="shared" si="5"/>
        <v/>
      </c>
    </row>
    <row r="58" spans="1:14" ht="12.95">
      <c r="A58" s="10">
        <f t="shared" si="6"/>
        <v>43634</v>
      </c>
      <c r="B58" s="7">
        <f t="shared" si="0"/>
        <v>2</v>
      </c>
      <c r="C58" s="7" t="str">
        <f t="shared" si="1"/>
        <v>Tuesday</v>
      </c>
      <c r="D58" s="7" t="str">
        <f t="shared" si="2"/>
        <v>no</v>
      </c>
      <c r="E58" s="7">
        <f t="shared" si="7"/>
        <v>4</v>
      </c>
      <c r="F58" s="7">
        <f t="shared" si="8"/>
        <v>1</v>
      </c>
      <c r="G58" s="7">
        <f t="shared" si="3"/>
        <v>1</v>
      </c>
      <c r="H58" s="2"/>
      <c r="I58" s="11">
        <f t="shared" si="9"/>
        <v>43634</v>
      </c>
      <c r="J58" s="4" t="str">
        <f t="shared" si="4"/>
        <v>Tuesday</v>
      </c>
      <c r="K58" s="5" t="str">
        <f>IF(AND(B58&lt;6,F58&lt;3),"am",IF(B58&lt;6,"pm",""))</f>
        <v>am</v>
      </c>
      <c r="L58" s="215"/>
      <c r="M58" s="18"/>
      <c r="N58" s="58" t="str">
        <f t="shared" si="5"/>
        <v/>
      </c>
    </row>
    <row r="59" spans="1:14" ht="12.95">
      <c r="A59" s="10">
        <f t="shared" si="6"/>
        <v>43634</v>
      </c>
      <c r="B59" s="7">
        <f t="shared" si="0"/>
        <v>2</v>
      </c>
      <c r="C59" s="7" t="str">
        <f t="shared" si="1"/>
        <v>Tuesday</v>
      </c>
      <c r="D59" s="7" t="str">
        <f t="shared" si="2"/>
        <v>no</v>
      </c>
      <c r="E59" s="7">
        <f t="shared" si="7"/>
        <v>4</v>
      </c>
      <c r="F59" s="7">
        <f t="shared" si="8"/>
        <v>2</v>
      </c>
      <c r="G59" s="7">
        <f t="shared" si="3"/>
        <v>2</v>
      </c>
      <c r="H59" s="2"/>
      <c r="I59" s="11" t="str">
        <f t="shared" si="9"/>
        <v/>
      </c>
      <c r="J59" s="4" t="str">
        <f t="shared" si="4"/>
        <v/>
      </c>
      <c r="K59" s="5"/>
      <c r="L59" s="215"/>
      <c r="M59" s="18"/>
      <c r="N59" s="58" t="str">
        <f t="shared" si="5"/>
        <v/>
      </c>
    </row>
    <row r="60" spans="1:14" ht="12.95">
      <c r="A60" s="10">
        <f t="shared" si="6"/>
        <v>43634</v>
      </c>
      <c r="B60" s="7">
        <f t="shared" si="0"/>
        <v>2</v>
      </c>
      <c r="C60" s="7" t="str">
        <f t="shared" si="1"/>
        <v>Tuesday</v>
      </c>
      <c r="D60" s="7" t="str">
        <f t="shared" si="2"/>
        <v>no</v>
      </c>
      <c r="E60" s="7">
        <f t="shared" si="7"/>
        <v>4</v>
      </c>
      <c r="F60" s="7">
        <f t="shared" si="8"/>
        <v>3</v>
      </c>
      <c r="G60" s="7">
        <f t="shared" si="3"/>
        <v>3</v>
      </c>
      <c r="H60" s="2"/>
      <c r="I60" s="11" t="str">
        <f t="shared" si="9"/>
        <v/>
      </c>
      <c r="J60" s="4" t="str">
        <f t="shared" si="4"/>
        <v/>
      </c>
      <c r="K60" s="5" t="str">
        <f>IF(AND(B60&lt;6,F60&lt;3),"am",IF(B60&lt;6,"pm",""))</f>
        <v>pm</v>
      </c>
      <c r="L60" s="215"/>
      <c r="M60" s="18"/>
      <c r="N60" s="58" t="str">
        <f t="shared" si="5"/>
        <v/>
      </c>
    </row>
    <row r="61" spans="1:14" ht="12.95">
      <c r="A61" s="10">
        <f t="shared" si="6"/>
        <v>43634</v>
      </c>
      <c r="B61" s="7">
        <f t="shared" si="0"/>
        <v>2</v>
      </c>
      <c r="C61" s="7" t="str">
        <f t="shared" si="1"/>
        <v>Tuesday</v>
      </c>
      <c r="D61" s="7" t="str">
        <f t="shared" si="2"/>
        <v>no</v>
      </c>
      <c r="E61" s="7">
        <f t="shared" si="7"/>
        <v>4</v>
      </c>
      <c r="F61" s="7">
        <f t="shared" si="8"/>
        <v>4</v>
      </c>
      <c r="G61" s="7">
        <f t="shared" si="3"/>
        <v>4</v>
      </c>
      <c r="H61" s="2"/>
      <c r="I61" s="11" t="str">
        <f t="shared" si="9"/>
        <v/>
      </c>
      <c r="J61" s="4" t="str">
        <f t="shared" si="4"/>
        <v/>
      </c>
      <c r="K61" s="5"/>
      <c r="L61" s="215"/>
      <c r="M61" s="18"/>
      <c r="N61" s="58" t="str">
        <f t="shared" si="5"/>
        <v/>
      </c>
    </row>
    <row r="62" spans="1:14" ht="12.95">
      <c r="A62" s="10">
        <f t="shared" si="6"/>
        <v>43635</v>
      </c>
      <c r="B62" s="7">
        <f t="shared" si="0"/>
        <v>3</v>
      </c>
      <c r="C62" s="7" t="str">
        <f t="shared" si="1"/>
        <v>Wednesday</v>
      </c>
      <c r="D62" s="7" t="str">
        <f t="shared" si="2"/>
        <v>no</v>
      </c>
      <c r="E62" s="7">
        <f t="shared" si="7"/>
        <v>4</v>
      </c>
      <c r="F62" s="7">
        <f t="shared" si="8"/>
        <v>1</v>
      </c>
      <c r="G62" s="7">
        <f t="shared" si="3"/>
        <v>1</v>
      </c>
      <c r="H62" s="2"/>
      <c r="I62" s="11">
        <f t="shared" si="9"/>
        <v>43635</v>
      </c>
      <c r="J62" s="4" t="str">
        <f t="shared" si="4"/>
        <v>Wednesday</v>
      </c>
      <c r="K62" s="5" t="str">
        <f>IF(AND(B62&lt;6,F62&lt;3),"am",IF(B62&lt;6,"pm",""))</f>
        <v>am</v>
      </c>
      <c r="L62" s="214"/>
      <c r="M62" s="18"/>
      <c r="N62" s="58" t="str">
        <f t="shared" si="5"/>
        <v/>
      </c>
    </row>
    <row r="63" spans="1:14" ht="12.95">
      <c r="A63" s="10">
        <f t="shared" si="6"/>
        <v>43635</v>
      </c>
      <c r="B63" s="7">
        <f t="shared" si="0"/>
        <v>3</v>
      </c>
      <c r="C63" s="7" t="str">
        <f t="shared" si="1"/>
        <v>Wednesday</v>
      </c>
      <c r="D63" s="7" t="str">
        <f t="shared" si="2"/>
        <v>no</v>
      </c>
      <c r="E63" s="7">
        <f t="shared" si="7"/>
        <v>4</v>
      </c>
      <c r="F63" s="7">
        <f t="shared" si="8"/>
        <v>2</v>
      </c>
      <c r="G63" s="7">
        <f t="shared" si="3"/>
        <v>2</v>
      </c>
      <c r="H63" s="2"/>
      <c r="I63" s="11" t="str">
        <f t="shared" si="9"/>
        <v/>
      </c>
      <c r="J63" s="4" t="str">
        <f t="shared" si="4"/>
        <v/>
      </c>
      <c r="K63" s="5"/>
      <c r="L63" s="215"/>
      <c r="M63" s="18"/>
      <c r="N63" s="58" t="str">
        <f t="shared" si="5"/>
        <v/>
      </c>
    </row>
    <row r="64" spans="1:14" ht="12.95">
      <c r="A64" s="10">
        <f t="shared" si="6"/>
        <v>43635</v>
      </c>
      <c r="B64" s="7">
        <f t="shared" si="0"/>
        <v>3</v>
      </c>
      <c r="C64" s="7" t="str">
        <f t="shared" si="1"/>
        <v>Wednesday</v>
      </c>
      <c r="D64" s="7" t="str">
        <f t="shared" si="2"/>
        <v>no</v>
      </c>
      <c r="E64" s="7">
        <f t="shared" si="7"/>
        <v>4</v>
      </c>
      <c r="F64" s="7">
        <f t="shared" si="8"/>
        <v>3</v>
      </c>
      <c r="G64" s="7">
        <f t="shared" si="3"/>
        <v>3</v>
      </c>
      <c r="H64" s="2"/>
      <c r="I64" s="11" t="str">
        <f t="shared" si="9"/>
        <v/>
      </c>
      <c r="J64" s="4" t="str">
        <f t="shared" si="4"/>
        <v/>
      </c>
      <c r="K64" s="5" t="str">
        <f>IF(AND(B64&lt;6,F64&lt;3),"am",IF(B64&lt;6,"pm",""))</f>
        <v>pm</v>
      </c>
      <c r="L64" s="214"/>
      <c r="M64" s="18"/>
      <c r="N64" s="58" t="str">
        <f t="shared" si="5"/>
        <v/>
      </c>
    </row>
    <row r="65" spans="1:14" ht="12.95">
      <c r="A65" s="10">
        <f t="shared" si="6"/>
        <v>43635</v>
      </c>
      <c r="B65" s="7">
        <f t="shared" si="0"/>
        <v>3</v>
      </c>
      <c r="C65" s="7" t="str">
        <f t="shared" si="1"/>
        <v>Wednesday</v>
      </c>
      <c r="D65" s="7" t="str">
        <f t="shared" si="2"/>
        <v>no</v>
      </c>
      <c r="E65" s="7">
        <f t="shared" si="7"/>
        <v>4</v>
      </c>
      <c r="F65" s="7">
        <f t="shared" si="8"/>
        <v>4</v>
      </c>
      <c r="G65" s="7">
        <f t="shared" si="3"/>
        <v>4</v>
      </c>
      <c r="H65" s="2"/>
      <c r="I65" s="11" t="str">
        <f t="shared" si="9"/>
        <v/>
      </c>
      <c r="J65" s="4" t="str">
        <f t="shared" si="4"/>
        <v/>
      </c>
      <c r="K65" s="5"/>
      <c r="L65" s="215"/>
      <c r="M65" s="18"/>
      <c r="N65" s="58" t="str">
        <f t="shared" si="5"/>
        <v/>
      </c>
    </row>
    <row r="66" spans="1:14" ht="12.95">
      <c r="A66" s="10">
        <f t="shared" si="6"/>
        <v>43636</v>
      </c>
      <c r="B66" s="7">
        <f t="shared" si="0"/>
        <v>4</v>
      </c>
      <c r="C66" s="7" t="str">
        <f t="shared" si="1"/>
        <v>Thursday</v>
      </c>
      <c r="D66" s="7" t="str">
        <f t="shared" si="2"/>
        <v>no</v>
      </c>
      <c r="E66" s="7">
        <f t="shared" si="7"/>
        <v>4</v>
      </c>
      <c r="F66" s="7">
        <f t="shared" si="8"/>
        <v>1</v>
      </c>
      <c r="G66" s="7">
        <f t="shared" si="3"/>
        <v>1</v>
      </c>
      <c r="H66" s="2"/>
      <c r="I66" s="11">
        <f t="shared" si="9"/>
        <v>43636</v>
      </c>
      <c r="J66" s="4" t="str">
        <f t="shared" si="4"/>
        <v>Thursday</v>
      </c>
      <c r="K66" s="5" t="str">
        <f>IF(AND(B66&lt;6,F66&lt;3),"am",IF(B66&lt;6,"pm",""))</f>
        <v>am</v>
      </c>
      <c r="L66" s="205"/>
      <c r="M66" s="18"/>
      <c r="N66" s="58" t="str">
        <f t="shared" si="5"/>
        <v/>
      </c>
    </row>
    <row r="67" spans="1:14" ht="12.95">
      <c r="A67" s="10">
        <f t="shared" si="6"/>
        <v>43636</v>
      </c>
      <c r="B67" s="7">
        <f t="shared" si="0"/>
        <v>4</v>
      </c>
      <c r="C67" s="7" t="str">
        <f t="shared" si="1"/>
        <v>Thursday</v>
      </c>
      <c r="D67" s="7" t="str">
        <f t="shared" si="2"/>
        <v>no</v>
      </c>
      <c r="E67" s="7">
        <f t="shared" si="7"/>
        <v>4</v>
      </c>
      <c r="F67" s="7">
        <f t="shared" si="8"/>
        <v>2</v>
      </c>
      <c r="G67" s="7">
        <f t="shared" si="3"/>
        <v>2</v>
      </c>
      <c r="H67" s="2"/>
      <c r="I67" s="11" t="str">
        <f t="shared" si="9"/>
        <v/>
      </c>
      <c r="J67" s="4" t="str">
        <f t="shared" si="4"/>
        <v/>
      </c>
      <c r="K67" s="5"/>
      <c r="L67" s="215"/>
      <c r="M67" s="18"/>
      <c r="N67" s="58" t="str">
        <f t="shared" si="5"/>
        <v/>
      </c>
    </row>
    <row r="68" spans="1:14" ht="12.95">
      <c r="A68" s="10">
        <f t="shared" si="6"/>
        <v>43636</v>
      </c>
      <c r="B68" s="7">
        <f t="shared" ref="B68:B101" si="10">WEEKDAY(A68,2)</f>
        <v>4</v>
      </c>
      <c r="C68" s="7" t="str">
        <f t="shared" ref="C68:C101" si="11">CHOOSE(B68,"Monday","Tuesday","Wednesday","Thursday","Friday","Saturday","Sunday")</f>
        <v>Thursday</v>
      </c>
      <c r="D68" s="7" t="str">
        <f t="shared" ref="D68:D101" si="12">IF(AND(B67=7,B68=7),"yes","no")</f>
        <v>no</v>
      </c>
      <c r="E68" s="7">
        <f t="shared" si="7"/>
        <v>4</v>
      </c>
      <c r="F68" s="7">
        <f t="shared" si="8"/>
        <v>3</v>
      </c>
      <c r="G68" s="7">
        <f t="shared" ref="G68:G101" si="13">IF(D68="yes","",IF(B68&lt;6,F68,IF(OR(B68=6,B68=7),4,"error")))</f>
        <v>3</v>
      </c>
      <c r="H68" s="2"/>
      <c r="I68" s="11" t="str">
        <f t="shared" si="9"/>
        <v/>
      </c>
      <c r="J68" s="4" t="str">
        <f t="shared" si="4"/>
        <v/>
      </c>
      <c r="K68" s="5" t="str">
        <f>IF(AND(B68&lt;6,F68&lt;3),"am",IF(B68&lt;6,"pm",""))</f>
        <v>pm</v>
      </c>
      <c r="L68" s="205"/>
      <c r="M68" s="18"/>
      <c r="N68" s="58" t="str">
        <f>IF(M68="","",VLOOKUP(M68,comps,4,FALSE))</f>
        <v/>
      </c>
    </row>
    <row r="69" spans="1:14" ht="12.95">
      <c r="A69" s="10">
        <f t="shared" ref="A69:A99" si="14">IF(F68&lt;E68,A68,A68+1)</f>
        <v>43636</v>
      </c>
      <c r="B69" s="7">
        <f t="shared" si="10"/>
        <v>4</v>
      </c>
      <c r="C69" s="7" t="str">
        <f t="shared" si="11"/>
        <v>Thursday</v>
      </c>
      <c r="D69" s="7" t="str">
        <f t="shared" si="12"/>
        <v>no</v>
      </c>
      <c r="E69" s="7">
        <f t="shared" ref="E69:E101" si="15">IF(B69&lt;6,4,IF(B69=6,1,2))</f>
        <v>4</v>
      </c>
      <c r="F69" s="7">
        <f t="shared" ref="F69:F101" si="16">IF(F68&lt;E68,F68+1,1)</f>
        <v>4</v>
      </c>
      <c r="G69" s="7">
        <f t="shared" si="13"/>
        <v>4</v>
      </c>
      <c r="H69" s="2"/>
      <c r="I69" s="11" t="str">
        <f t="shared" ref="I69:I101" si="17">IF(F69=1,A69,"")</f>
        <v/>
      </c>
      <c r="J69" s="4" t="str">
        <f t="shared" ref="J69:J101" si="18">IF(F69=1,C69,"")</f>
        <v/>
      </c>
      <c r="K69" s="5"/>
      <c r="L69" s="215"/>
      <c r="M69" s="18"/>
      <c r="N69" s="58" t="str">
        <f t="shared" ref="N69:N103" si="19">IF(M69="","",VLOOKUP(M69,comps,4,FALSE))</f>
        <v/>
      </c>
    </row>
    <row r="70" spans="1:14" ht="12.95">
      <c r="A70" s="10">
        <f t="shared" si="14"/>
        <v>43637</v>
      </c>
      <c r="B70" s="7">
        <f t="shared" si="10"/>
        <v>5</v>
      </c>
      <c r="C70" s="7" t="str">
        <f t="shared" si="11"/>
        <v>Friday</v>
      </c>
      <c r="D70" s="7" t="str">
        <f t="shared" si="12"/>
        <v>no</v>
      </c>
      <c r="E70" s="7">
        <f t="shared" si="15"/>
        <v>4</v>
      </c>
      <c r="F70" s="7">
        <f t="shared" si="16"/>
        <v>1</v>
      </c>
      <c r="G70" s="7">
        <f t="shared" si="13"/>
        <v>1</v>
      </c>
      <c r="H70" s="2"/>
      <c r="I70" s="11">
        <f t="shared" si="17"/>
        <v>43637</v>
      </c>
      <c r="J70" s="4" t="str">
        <f t="shared" si="18"/>
        <v>Friday</v>
      </c>
      <c r="K70" s="5" t="str">
        <f>IF(AND(B70&lt;6,F70&lt;3),"am",IF(B70&lt;6,"pm",""))</f>
        <v>am</v>
      </c>
      <c r="L70" s="205"/>
      <c r="M70" s="18"/>
      <c r="N70" s="58" t="str">
        <f t="shared" si="19"/>
        <v/>
      </c>
    </row>
    <row r="71" spans="1:14" ht="12.95">
      <c r="A71" s="10">
        <f t="shared" si="14"/>
        <v>43637</v>
      </c>
      <c r="B71" s="7">
        <f t="shared" si="10"/>
        <v>5</v>
      </c>
      <c r="C71" s="7" t="str">
        <f t="shared" si="11"/>
        <v>Friday</v>
      </c>
      <c r="D71" s="7" t="str">
        <f t="shared" si="12"/>
        <v>no</v>
      </c>
      <c r="E71" s="7">
        <f t="shared" si="15"/>
        <v>4</v>
      </c>
      <c r="F71" s="7">
        <f t="shared" si="16"/>
        <v>2</v>
      </c>
      <c r="G71" s="7">
        <f t="shared" si="13"/>
        <v>2</v>
      </c>
      <c r="H71" s="2"/>
      <c r="I71" s="11" t="str">
        <f t="shared" si="17"/>
        <v/>
      </c>
      <c r="J71" s="4" t="str">
        <f t="shared" si="18"/>
        <v/>
      </c>
      <c r="K71" s="5"/>
      <c r="L71" s="215"/>
      <c r="M71" s="18"/>
      <c r="N71" s="58" t="str">
        <f>IF(M71="","",VLOOKUP(M71,comps,4,FALSE))</f>
        <v/>
      </c>
    </row>
    <row r="72" spans="1:14" ht="12.95">
      <c r="A72" s="10">
        <f t="shared" si="14"/>
        <v>43637</v>
      </c>
      <c r="B72" s="7">
        <f t="shared" si="10"/>
        <v>5</v>
      </c>
      <c r="C72" s="7" t="str">
        <f t="shared" si="11"/>
        <v>Friday</v>
      </c>
      <c r="D72" s="7" t="str">
        <f t="shared" si="12"/>
        <v>no</v>
      </c>
      <c r="E72" s="7">
        <f t="shared" si="15"/>
        <v>4</v>
      </c>
      <c r="F72" s="7">
        <f t="shared" si="16"/>
        <v>3</v>
      </c>
      <c r="G72" s="7">
        <f t="shared" si="13"/>
        <v>3</v>
      </c>
      <c r="H72" s="2"/>
      <c r="I72" s="11" t="str">
        <f t="shared" si="17"/>
        <v/>
      </c>
      <c r="J72" s="4" t="str">
        <f t="shared" si="18"/>
        <v/>
      </c>
      <c r="K72" s="5" t="str">
        <f>IF(AND(B72&lt;6,F72&lt;3),"am",IF(B72&lt;6,"pm",""))</f>
        <v>pm</v>
      </c>
      <c r="L72" s="205"/>
      <c r="M72" s="18"/>
      <c r="N72" s="58" t="str">
        <f t="shared" si="19"/>
        <v/>
      </c>
    </row>
    <row r="73" spans="1:14" ht="12.95">
      <c r="A73" s="10">
        <f t="shared" si="14"/>
        <v>43637</v>
      </c>
      <c r="B73" s="7">
        <f t="shared" si="10"/>
        <v>5</v>
      </c>
      <c r="C73" s="7" t="str">
        <f t="shared" si="11"/>
        <v>Friday</v>
      </c>
      <c r="D73" s="7" t="str">
        <f t="shared" si="12"/>
        <v>no</v>
      </c>
      <c r="E73" s="7">
        <f t="shared" si="15"/>
        <v>4</v>
      </c>
      <c r="F73" s="7">
        <f t="shared" si="16"/>
        <v>4</v>
      </c>
      <c r="G73" s="7">
        <f t="shared" si="13"/>
        <v>4</v>
      </c>
      <c r="H73" s="2"/>
      <c r="I73" s="11" t="str">
        <f t="shared" si="17"/>
        <v/>
      </c>
      <c r="J73" s="4" t="str">
        <f t="shared" si="18"/>
        <v/>
      </c>
      <c r="K73" s="5" t="str">
        <f>IF(AND(B73&lt;6,F73&lt;3),"am",IF(B73&lt;6,"pm",""))</f>
        <v>pm</v>
      </c>
      <c r="L73" s="205"/>
      <c r="M73" s="18"/>
      <c r="N73" s="58" t="str">
        <f t="shared" si="19"/>
        <v/>
      </c>
    </row>
    <row r="74" spans="1:14" ht="12.95">
      <c r="A74" s="10">
        <f t="shared" si="14"/>
        <v>43638</v>
      </c>
      <c r="B74" s="7">
        <f t="shared" si="10"/>
        <v>6</v>
      </c>
      <c r="C74" s="7" t="str">
        <f t="shared" si="11"/>
        <v>Saturday</v>
      </c>
      <c r="D74" s="7" t="str">
        <f t="shared" si="12"/>
        <v>no</v>
      </c>
      <c r="E74" s="7">
        <f t="shared" si="15"/>
        <v>1</v>
      </c>
      <c r="F74" s="7">
        <f t="shared" si="16"/>
        <v>1</v>
      </c>
      <c r="G74" s="7">
        <f t="shared" si="13"/>
        <v>4</v>
      </c>
      <c r="H74" s="2"/>
      <c r="I74" s="11">
        <f t="shared" si="17"/>
        <v>43638</v>
      </c>
      <c r="J74" s="4" t="str">
        <f t="shared" si="18"/>
        <v>Saturday</v>
      </c>
      <c r="K74" s="5"/>
      <c r="L74" s="215"/>
      <c r="M74" s="18"/>
      <c r="N74" s="58" t="str">
        <f t="shared" si="19"/>
        <v/>
      </c>
    </row>
    <row r="75" spans="1:14" ht="12.95">
      <c r="A75" s="10">
        <f t="shared" si="14"/>
        <v>43639</v>
      </c>
      <c r="B75" s="7">
        <f t="shared" si="10"/>
        <v>7</v>
      </c>
      <c r="C75" s="7" t="str">
        <f t="shared" si="11"/>
        <v>Sunday</v>
      </c>
      <c r="D75" s="7" t="str">
        <f t="shared" si="12"/>
        <v>no</v>
      </c>
      <c r="E75" s="7">
        <f t="shared" si="15"/>
        <v>2</v>
      </c>
      <c r="F75" s="7">
        <f t="shared" si="16"/>
        <v>1</v>
      </c>
      <c r="G75" s="7">
        <f t="shared" si="13"/>
        <v>4</v>
      </c>
      <c r="H75" s="2"/>
      <c r="I75" s="11">
        <f t="shared" si="17"/>
        <v>43639</v>
      </c>
      <c r="J75" s="4" t="str">
        <f t="shared" si="18"/>
        <v>Sunday</v>
      </c>
      <c r="K75" s="5" t="str">
        <f>IF(AND(B75&lt;6,F75&lt;3),"am",IF(B75&lt;6,"pm",""))</f>
        <v/>
      </c>
      <c r="L75" s="205"/>
      <c r="M75" s="18"/>
      <c r="N75" s="58" t="str">
        <f t="shared" si="19"/>
        <v/>
      </c>
    </row>
    <row r="76" spans="1:14" ht="12.95">
      <c r="A76" s="10">
        <f t="shared" si="14"/>
        <v>43639</v>
      </c>
      <c r="B76" s="7">
        <f t="shared" si="10"/>
        <v>7</v>
      </c>
      <c r="C76" s="7" t="str">
        <f t="shared" si="11"/>
        <v>Sunday</v>
      </c>
      <c r="D76" s="7" t="str">
        <f t="shared" si="12"/>
        <v>yes</v>
      </c>
      <c r="E76" s="7">
        <f t="shared" si="15"/>
        <v>2</v>
      </c>
      <c r="F76" s="7">
        <f t="shared" si="16"/>
        <v>2</v>
      </c>
      <c r="G76" s="7" t="str">
        <f t="shared" si="13"/>
        <v/>
      </c>
      <c r="H76" s="2"/>
      <c r="I76" s="11" t="str">
        <f t="shared" si="17"/>
        <v/>
      </c>
      <c r="J76" s="4" t="str">
        <f t="shared" si="18"/>
        <v/>
      </c>
      <c r="K76" s="5"/>
      <c r="L76" s="215"/>
      <c r="M76" s="18"/>
      <c r="N76" s="58" t="str">
        <f t="shared" si="19"/>
        <v/>
      </c>
    </row>
    <row r="77" spans="1:14" ht="12.95">
      <c r="A77" s="10">
        <f t="shared" si="14"/>
        <v>43640</v>
      </c>
      <c r="B77" s="7">
        <f t="shared" si="10"/>
        <v>1</v>
      </c>
      <c r="C77" s="7" t="str">
        <f t="shared" si="11"/>
        <v>Monday</v>
      </c>
      <c r="D77" s="7" t="str">
        <f t="shared" si="12"/>
        <v>no</v>
      </c>
      <c r="E77" s="7">
        <f t="shared" si="15"/>
        <v>4</v>
      </c>
      <c r="F77" s="7">
        <f t="shared" si="16"/>
        <v>1</v>
      </c>
      <c r="G77" s="7">
        <f t="shared" si="13"/>
        <v>1</v>
      </c>
      <c r="H77" s="2"/>
      <c r="I77" s="11">
        <f t="shared" si="17"/>
        <v>43640</v>
      </c>
      <c r="J77" s="4" t="str">
        <f t="shared" si="18"/>
        <v>Monday</v>
      </c>
      <c r="K77" s="5" t="str">
        <f>IF(AND(B77&lt;6,F77&lt;3),"am",IF(B77&lt;6,"pm",""))</f>
        <v>am</v>
      </c>
      <c r="L77" s="205"/>
      <c r="M77" s="18"/>
      <c r="N77" s="58" t="str">
        <f t="shared" si="19"/>
        <v/>
      </c>
    </row>
    <row r="78" spans="1:14" ht="12.95">
      <c r="A78" s="10">
        <f t="shared" si="14"/>
        <v>43640</v>
      </c>
      <c r="B78" s="7">
        <f t="shared" si="10"/>
        <v>1</v>
      </c>
      <c r="C78" s="7" t="str">
        <f t="shared" si="11"/>
        <v>Monday</v>
      </c>
      <c r="D78" s="7" t="str">
        <f t="shared" si="12"/>
        <v>no</v>
      </c>
      <c r="E78" s="7">
        <f t="shared" si="15"/>
        <v>4</v>
      </c>
      <c r="F78" s="7">
        <f t="shared" si="16"/>
        <v>2</v>
      </c>
      <c r="G78" s="7">
        <f t="shared" si="13"/>
        <v>2</v>
      </c>
      <c r="H78" s="2"/>
      <c r="I78" s="11" t="str">
        <f t="shared" si="17"/>
        <v/>
      </c>
      <c r="J78" s="4" t="str">
        <f t="shared" si="18"/>
        <v/>
      </c>
      <c r="K78" s="5"/>
      <c r="L78" s="215"/>
      <c r="M78" s="18"/>
      <c r="N78" s="58" t="str">
        <f t="shared" si="19"/>
        <v/>
      </c>
    </row>
    <row r="79" spans="1:14" ht="12.95">
      <c r="A79" s="10">
        <f t="shared" si="14"/>
        <v>43640</v>
      </c>
      <c r="B79" s="7">
        <f t="shared" si="10"/>
        <v>1</v>
      </c>
      <c r="C79" s="7" t="str">
        <f t="shared" si="11"/>
        <v>Monday</v>
      </c>
      <c r="D79" s="7" t="str">
        <f t="shared" si="12"/>
        <v>no</v>
      </c>
      <c r="E79" s="7">
        <f t="shared" si="15"/>
        <v>4</v>
      </c>
      <c r="F79" s="7">
        <f t="shared" si="16"/>
        <v>3</v>
      </c>
      <c r="G79" s="7">
        <f t="shared" si="13"/>
        <v>3</v>
      </c>
      <c r="H79" s="2"/>
      <c r="I79" s="11" t="str">
        <f t="shared" si="17"/>
        <v/>
      </c>
      <c r="J79" s="4" t="str">
        <f t="shared" si="18"/>
        <v/>
      </c>
      <c r="K79" s="5" t="str">
        <f>IF(AND(B79&lt;6,F79&lt;3),"am",IF(B79&lt;6,"pm",""))</f>
        <v>pm</v>
      </c>
      <c r="L79" s="205"/>
      <c r="M79" s="18"/>
      <c r="N79" s="58" t="str">
        <f t="shared" si="19"/>
        <v/>
      </c>
    </row>
    <row r="80" spans="1:14" ht="12.95">
      <c r="A80" s="10">
        <f t="shared" si="14"/>
        <v>43640</v>
      </c>
      <c r="B80" s="7">
        <f t="shared" si="10"/>
        <v>1</v>
      </c>
      <c r="C80" s="7" t="str">
        <f t="shared" si="11"/>
        <v>Monday</v>
      </c>
      <c r="D80" s="7" t="str">
        <f t="shared" si="12"/>
        <v>no</v>
      </c>
      <c r="E80" s="7">
        <f t="shared" si="15"/>
        <v>4</v>
      </c>
      <c r="F80" s="7">
        <f t="shared" si="16"/>
        <v>4</v>
      </c>
      <c r="G80" s="7">
        <f t="shared" si="13"/>
        <v>4</v>
      </c>
      <c r="H80" s="2"/>
      <c r="I80" s="11" t="str">
        <f t="shared" si="17"/>
        <v/>
      </c>
      <c r="J80" s="4" t="str">
        <f t="shared" si="18"/>
        <v/>
      </c>
      <c r="K80" s="5"/>
      <c r="L80" s="215"/>
      <c r="M80" s="18"/>
      <c r="N80" s="58" t="str">
        <f t="shared" si="19"/>
        <v/>
      </c>
    </row>
    <row r="81" spans="1:14" ht="12.95">
      <c r="A81" s="10">
        <f t="shared" si="14"/>
        <v>43641</v>
      </c>
      <c r="B81" s="7">
        <f t="shared" si="10"/>
        <v>2</v>
      </c>
      <c r="C81" s="7" t="str">
        <f t="shared" si="11"/>
        <v>Tuesday</v>
      </c>
      <c r="D81" s="7" t="str">
        <f t="shared" si="12"/>
        <v>no</v>
      </c>
      <c r="E81" s="7">
        <f t="shared" si="15"/>
        <v>4</v>
      </c>
      <c r="F81" s="7">
        <f t="shared" si="16"/>
        <v>1</v>
      </c>
      <c r="G81" s="7">
        <f t="shared" si="13"/>
        <v>1</v>
      </c>
      <c r="H81" s="2"/>
      <c r="I81" s="11">
        <f t="shared" si="17"/>
        <v>43641</v>
      </c>
      <c r="J81" s="4" t="str">
        <f t="shared" si="18"/>
        <v>Tuesday</v>
      </c>
      <c r="K81" s="5" t="str">
        <f>IF(AND(B81&lt;6,F81&lt;3),"am",IF(B81&lt;6,"pm",""))</f>
        <v>am</v>
      </c>
      <c r="L81" s="215"/>
      <c r="M81" s="18"/>
      <c r="N81" s="58" t="str">
        <f t="shared" si="19"/>
        <v/>
      </c>
    </row>
    <row r="82" spans="1:14" ht="12.95">
      <c r="A82" s="10">
        <f t="shared" si="14"/>
        <v>43641</v>
      </c>
      <c r="B82" s="7">
        <f t="shared" si="10"/>
        <v>2</v>
      </c>
      <c r="C82" s="7" t="str">
        <f t="shared" si="11"/>
        <v>Tuesday</v>
      </c>
      <c r="D82" s="7" t="str">
        <f t="shared" si="12"/>
        <v>no</v>
      </c>
      <c r="E82" s="7">
        <f t="shared" si="15"/>
        <v>4</v>
      </c>
      <c r="F82" s="7">
        <f t="shared" si="16"/>
        <v>2</v>
      </c>
      <c r="G82" s="7">
        <f t="shared" si="13"/>
        <v>2</v>
      </c>
      <c r="H82" s="2"/>
      <c r="I82" s="11" t="str">
        <f t="shared" si="17"/>
        <v/>
      </c>
      <c r="J82" s="4" t="str">
        <f t="shared" si="18"/>
        <v/>
      </c>
      <c r="K82" s="5"/>
      <c r="L82" s="215"/>
      <c r="M82" s="18"/>
      <c r="N82" s="58" t="str">
        <f t="shared" si="19"/>
        <v/>
      </c>
    </row>
    <row r="83" spans="1:14" ht="12.95">
      <c r="A83" s="10">
        <f t="shared" si="14"/>
        <v>43641</v>
      </c>
      <c r="B83" s="7">
        <f t="shared" si="10"/>
        <v>2</v>
      </c>
      <c r="C83" s="7" t="str">
        <f t="shared" si="11"/>
        <v>Tuesday</v>
      </c>
      <c r="D83" s="7" t="str">
        <f t="shared" si="12"/>
        <v>no</v>
      </c>
      <c r="E83" s="7">
        <f t="shared" si="15"/>
        <v>4</v>
      </c>
      <c r="F83" s="7">
        <f t="shared" si="16"/>
        <v>3</v>
      </c>
      <c r="G83" s="7">
        <f t="shared" si="13"/>
        <v>3</v>
      </c>
      <c r="H83" s="2"/>
      <c r="I83" s="11" t="str">
        <f t="shared" si="17"/>
        <v/>
      </c>
      <c r="J83" s="4" t="str">
        <f t="shared" si="18"/>
        <v/>
      </c>
      <c r="K83" s="5" t="str">
        <f>IF(AND(B83&lt;6,F83&lt;3),"am",IF(B83&lt;6,"pm",""))</f>
        <v>pm</v>
      </c>
      <c r="L83" s="215"/>
      <c r="M83" s="18"/>
      <c r="N83" s="58" t="str">
        <f t="shared" si="19"/>
        <v/>
      </c>
    </row>
    <row r="84" spans="1:14" ht="12.95">
      <c r="A84" s="10">
        <f t="shared" si="14"/>
        <v>43641</v>
      </c>
      <c r="B84" s="7">
        <f t="shared" si="10"/>
        <v>2</v>
      </c>
      <c r="C84" s="7" t="str">
        <f t="shared" si="11"/>
        <v>Tuesday</v>
      </c>
      <c r="D84" s="7" t="str">
        <f t="shared" si="12"/>
        <v>no</v>
      </c>
      <c r="E84" s="7">
        <f t="shared" si="15"/>
        <v>4</v>
      </c>
      <c r="F84" s="7">
        <f t="shared" si="16"/>
        <v>4</v>
      </c>
      <c r="G84" s="7">
        <f t="shared" si="13"/>
        <v>4</v>
      </c>
      <c r="H84" s="2"/>
      <c r="I84" s="11" t="str">
        <f t="shared" si="17"/>
        <v/>
      </c>
      <c r="J84" s="4" t="str">
        <f t="shared" si="18"/>
        <v/>
      </c>
      <c r="K84" s="5"/>
      <c r="L84" s="215"/>
      <c r="M84" s="18"/>
      <c r="N84" s="58" t="str">
        <f t="shared" si="19"/>
        <v/>
      </c>
    </row>
    <row r="85" spans="1:14" ht="12.95">
      <c r="A85" s="10">
        <f t="shared" si="14"/>
        <v>43642</v>
      </c>
      <c r="B85" s="7">
        <f t="shared" si="10"/>
        <v>3</v>
      </c>
      <c r="C85" s="7" t="str">
        <f t="shared" si="11"/>
        <v>Wednesday</v>
      </c>
      <c r="D85" s="7" t="str">
        <f t="shared" si="12"/>
        <v>no</v>
      </c>
      <c r="E85" s="7">
        <f t="shared" si="15"/>
        <v>4</v>
      </c>
      <c r="F85" s="7">
        <f t="shared" si="16"/>
        <v>1</v>
      </c>
      <c r="G85" s="7">
        <f t="shared" si="13"/>
        <v>1</v>
      </c>
      <c r="H85" s="2"/>
      <c r="I85" s="11">
        <f t="shared" si="17"/>
        <v>43642</v>
      </c>
      <c r="J85" s="4" t="str">
        <f t="shared" si="18"/>
        <v>Wednesday</v>
      </c>
      <c r="K85" s="5" t="str">
        <f>IF(AND(B85&lt;6,F85&lt;3),"am",IF(B85&lt;6,"pm",""))</f>
        <v>am</v>
      </c>
      <c r="L85" s="205"/>
      <c r="M85" s="18"/>
      <c r="N85" s="58" t="str">
        <f t="shared" si="19"/>
        <v/>
      </c>
    </row>
    <row r="86" spans="1:14" ht="12.95">
      <c r="A86" s="10">
        <f t="shared" si="14"/>
        <v>43642</v>
      </c>
      <c r="B86" s="7">
        <f t="shared" si="10"/>
        <v>3</v>
      </c>
      <c r="C86" s="7" t="str">
        <f t="shared" si="11"/>
        <v>Wednesday</v>
      </c>
      <c r="D86" s="7" t="str">
        <f t="shared" si="12"/>
        <v>no</v>
      </c>
      <c r="E86" s="7">
        <f t="shared" si="15"/>
        <v>4</v>
      </c>
      <c r="F86" s="7">
        <f t="shared" si="16"/>
        <v>2</v>
      </c>
      <c r="G86" s="7">
        <f t="shared" si="13"/>
        <v>2</v>
      </c>
      <c r="H86" s="2"/>
      <c r="I86" s="11" t="str">
        <f t="shared" si="17"/>
        <v/>
      </c>
      <c r="J86" s="4" t="str">
        <f t="shared" si="18"/>
        <v/>
      </c>
      <c r="K86" s="5"/>
      <c r="L86" s="215"/>
      <c r="M86" s="18"/>
      <c r="N86" s="58" t="str">
        <f t="shared" si="19"/>
        <v/>
      </c>
    </row>
    <row r="87" spans="1:14" ht="12.95">
      <c r="A87" s="10">
        <f t="shared" si="14"/>
        <v>43642</v>
      </c>
      <c r="B87" s="7">
        <f t="shared" si="10"/>
        <v>3</v>
      </c>
      <c r="C87" s="7" t="str">
        <f t="shared" si="11"/>
        <v>Wednesday</v>
      </c>
      <c r="D87" s="7" t="str">
        <f t="shared" si="12"/>
        <v>no</v>
      </c>
      <c r="E87" s="7">
        <f t="shared" si="15"/>
        <v>4</v>
      </c>
      <c r="F87" s="7">
        <f t="shared" si="16"/>
        <v>3</v>
      </c>
      <c r="G87" s="7">
        <f t="shared" si="13"/>
        <v>3</v>
      </c>
      <c r="H87" s="2"/>
      <c r="I87" s="11" t="str">
        <f t="shared" si="17"/>
        <v/>
      </c>
      <c r="J87" s="4" t="str">
        <f t="shared" si="18"/>
        <v/>
      </c>
      <c r="K87" s="5" t="str">
        <f>IF(AND(B87&lt;6,F87&lt;3),"am",IF(B87&lt;6,"pm",""))</f>
        <v>pm</v>
      </c>
      <c r="L87" s="205"/>
      <c r="M87" s="18"/>
      <c r="N87" s="58" t="str">
        <f t="shared" si="19"/>
        <v/>
      </c>
    </row>
    <row r="88" spans="1:14" ht="12.95">
      <c r="A88" s="10">
        <f t="shared" si="14"/>
        <v>43642</v>
      </c>
      <c r="B88" s="7">
        <f t="shared" si="10"/>
        <v>3</v>
      </c>
      <c r="C88" s="7" t="str">
        <f t="shared" si="11"/>
        <v>Wednesday</v>
      </c>
      <c r="D88" s="7" t="str">
        <f t="shared" si="12"/>
        <v>no</v>
      </c>
      <c r="E88" s="7">
        <f t="shared" si="15"/>
        <v>4</v>
      </c>
      <c r="F88" s="7">
        <f t="shared" si="16"/>
        <v>4</v>
      </c>
      <c r="G88" s="7">
        <f t="shared" si="13"/>
        <v>4</v>
      </c>
      <c r="H88" s="2"/>
      <c r="I88" s="11" t="str">
        <f t="shared" si="17"/>
        <v/>
      </c>
      <c r="J88" s="4" t="str">
        <f t="shared" si="18"/>
        <v/>
      </c>
      <c r="K88" s="5"/>
      <c r="L88" s="215"/>
      <c r="M88" s="18"/>
      <c r="N88" s="58" t="str">
        <f t="shared" si="19"/>
        <v/>
      </c>
    </row>
    <row r="89" spans="1:14" ht="12.95">
      <c r="A89" s="10">
        <f t="shared" si="14"/>
        <v>43643</v>
      </c>
      <c r="B89" s="7">
        <f t="shared" si="10"/>
        <v>4</v>
      </c>
      <c r="C89" s="7" t="str">
        <f t="shared" si="11"/>
        <v>Thursday</v>
      </c>
      <c r="D89" s="7" t="str">
        <f t="shared" si="12"/>
        <v>no</v>
      </c>
      <c r="E89" s="7">
        <f t="shared" si="15"/>
        <v>4</v>
      </c>
      <c r="F89" s="7">
        <f t="shared" si="16"/>
        <v>1</v>
      </c>
      <c r="G89" s="7">
        <f t="shared" si="13"/>
        <v>1</v>
      </c>
      <c r="H89" s="2"/>
      <c r="I89" s="11">
        <f t="shared" si="17"/>
        <v>43643</v>
      </c>
      <c r="J89" s="4" t="str">
        <f t="shared" si="18"/>
        <v>Thursday</v>
      </c>
      <c r="K89" s="5" t="str">
        <f>IF(AND(B89&lt;6,F89&lt;3),"am",IF(B89&lt;6,"pm",""))</f>
        <v>am</v>
      </c>
      <c r="L89" s="205"/>
      <c r="M89" s="18"/>
      <c r="N89" s="58" t="str">
        <f t="shared" si="19"/>
        <v/>
      </c>
    </row>
    <row r="90" spans="1:14" ht="12.95">
      <c r="A90" s="10">
        <f t="shared" si="14"/>
        <v>43643</v>
      </c>
      <c r="B90" s="7">
        <f t="shared" si="10"/>
        <v>4</v>
      </c>
      <c r="C90" s="7" t="str">
        <f t="shared" si="11"/>
        <v>Thursday</v>
      </c>
      <c r="D90" s="7" t="str">
        <f t="shared" si="12"/>
        <v>no</v>
      </c>
      <c r="E90" s="7">
        <f t="shared" si="15"/>
        <v>4</v>
      </c>
      <c r="F90" s="7">
        <f t="shared" si="16"/>
        <v>2</v>
      </c>
      <c r="G90" s="7">
        <f t="shared" si="13"/>
        <v>2</v>
      </c>
      <c r="H90" s="2"/>
      <c r="I90" s="11" t="str">
        <f t="shared" si="17"/>
        <v/>
      </c>
      <c r="J90" s="4" t="str">
        <f t="shared" si="18"/>
        <v/>
      </c>
      <c r="K90" s="5"/>
      <c r="L90" s="215"/>
      <c r="M90" s="18"/>
      <c r="N90" s="58" t="str">
        <f t="shared" si="19"/>
        <v/>
      </c>
    </row>
    <row r="91" spans="1:14" ht="12.95">
      <c r="A91" s="10">
        <f t="shared" si="14"/>
        <v>43643</v>
      </c>
      <c r="B91" s="7">
        <f t="shared" si="10"/>
        <v>4</v>
      </c>
      <c r="C91" s="7" t="str">
        <f t="shared" si="11"/>
        <v>Thursday</v>
      </c>
      <c r="D91" s="7" t="str">
        <f t="shared" si="12"/>
        <v>no</v>
      </c>
      <c r="E91" s="7">
        <f t="shared" si="15"/>
        <v>4</v>
      </c>
      <c r="F91" s="7">
        <f t="shared" si="16"/>
        <v>3</v>
      </c>
      <c r="G91" s="7">
        <f t="shared" si="13"/>
        <v>3</v>
      </c>
      <c r="H91" s="2"/>
      <c r="I91" s="11" t="str">
        <f t="shared" si="17"/>
        <v/>
      </c>
      <c r="J91" s="4" t="str">
        <f t="shared" si="18"/>
        <v/>
      </c>
      <c r="K91" s="5" t="str">
        <f>IF(AND(B91&lt;6,F91&lt;3),"am",IF(B91&lt;6,"pm",""))</f>
        <v>pm</v>
      </c>
      <c r="L91" s="205"/>
      <c r="M91" s="18"/>
      <c r="N91" s="58" t="str">
        <f t="shared" si="19"/>
        <v/>
      </c>
    </row>
    <row r="92" spans="1:14" ht="12.95">
      <c r="A92" s="10">
        <f t="shared" si="14"/>
        <v>43643</v>
      </c>
      <c r="B92" s="7">
        <f t="shared" si="10"/>
        <v>4</v>
      </c>
      <c r="C92" s="7" t="str">
        <f t="shared" si="11"/>
        <v>Thursday</v>
      </c>
      <c r="D92" s="7" t="str">
        <f t="shared" si="12"/>
        <v>no</v>
      </c>
      <c r="E92" s="7">
        <f t="shared" si="15"/>
        <v>4</v>
      </c>
      <c r="F92" s="7">
        <f t="shared" si="16"/>
        <v>4</v>
      </c>
      <c r="G92" s="7">
        <f t="shared" si="13"/>
        <v>4</v>
      </c>
      <c r="H92" s="2"/>
      <c r="I92" s="11" t="str">
        <f t="shared" si="17"/>
        <v/>
      </c>
      <c r="J92" s="4" t="str">
        <f t="shared" si="18"/>
        <v/>
      </c>
      <c r="K92" s="5"/>
      <c r="L92" s="215"/>
      <c r="M92" s="18"/>
      <c r="N92" s="58" t="str">
        <f t="shared" si="19"/>
        <v/>
      </c>
    </row>
    <row r="93" spans="1:14" ht="12.95">
      <c r="A93" s="10">
        <f t="shared" si="14"/>
        <v>43644</v>
      </c>
      <c r="B93" s="7">
        <f t="shared" si="10"/>
        <v>5</v>
      </c>
      <c r="C93" s="7" t="str">
        <f t="shared" si="11"/>
        <v>Friday</v>
      </c>
      <c r="D93" s="7" t="str">
        <f t="shared" si="12"/>
        <v>no</v>
      </c>
      <c r="E93" s="7">
        <f t="shared" si="15"/>
        <v>4</v>
      </c>
      <c r="F93" s="7">
        <f t="shared" si="16"/>
        <v>1</v>
      </c>
      <c r="G93" s="7">
        <f t="shared" si="13"/>
        <v>1</v>
      </c>
      <c r="H93" s="2"/>
      <c r="I93" s="11">
        <f t="shared" si="17"/>
        <v>43644</v>
      </c>
      <c r="J93" s="4" t="str">
        <f t="shared" si="18"/>
        <v>Friday</v>
      </c>
      <c r="K93" s="5" t="str">
        <f>IF(AND(B93&lt;6,F93&lt;3),"am",IF(B93&lt;6,"pm",""))</f>
        <v>am</v>
      </c>
      <c r="L93" s="205"/>
      <c r="M93" s="18"/>
      <c r="N93" s="58" t="str">
        <f t="shared" si="19"/>
        <v/>
      </c>
    </row>
    <row r="94" spans="1:14" ht="12.95">
      <c r="A94" s="10">
        <f t="shared" si="14"/>
        <v>43644</v>
      </c>
      <c r="B94" s="7">
        <f t="shared" si="10"/>
        <v>5</v>
      </c>
      <c r="C94" s="7" t="str">
        <f t="shared" si="11"/>
        <v>Friday</v>
      </c>
      <c r="D94" s="7" t="str">
        <f t="shared" si="12"/>
        <v>no</v>
      </c>
      <c r="E94" s="7">
        <f t="shared" si="15"/>
        <v>4</v>
      </c>
      <c r="F94" s="7">
        <f t="shared" si="16"/>
        <v>2</v>
      </c>
      <c r="G94" s="7">
        <f t="shared" si="13"/>
        <v>2</v>
      </c>
      <c r="H94" s="2"/>
      <c r="I94" s="11" t="str">
        <f t="shared" si="17"/>
        <v/>
      </c>
      <c r="J94" s="4" t="str">
        <f t="shared" si="18"/>
        <v/>
      </c>
      <c r="K94" s="5"/>
      <c r="L94" s="215"/>
      <c r="M94" s="18"/>
      <c r="N94" s="58" t="str">
        <f t="shared" si="19"/>
        <v/>
      </c>
    </row>
    <row r="95" spans="1:14" ht="12.95">
      <c r="A95" s="10">
        <f t="shared" si="14"/>
        <v>43644</v>
      </c>
      <c r="B95" s="7">
        <f t="shared" si="10"/>
        <v>5</v>
      </c>
      <c r="C95" s="7" t="str">
        <f t="shared" si="11"/>
        <v>Friday</v>
      </c>
      <c r="D95" s="7" t="str">
        <f t="shared" si="12"/>
        <v>no</v>
      </c>
      <c r="E95" s="7">
        <f t="shared" si="15"/>
        <v>4</v>
      </c>
      <c r="F95" s="7">
        <f t="shared" si="16"/>
        <v>3</v>
      </c>
      <c r="G95" s="7">
        <f t="shared" si="13"/>
        <v>3</v>
      </c>
      <c r="H95" s="2"/>
      <c r="I95" s="11" t="str">
        <f t="shared" si="17"/>
        <v/>
      </c>
      <c r="J95" s="4" t="str">
        <f t="shared" si="18"/>
        <v/>
      </c>
      <c r="K95" s="5" t="str">
        <f>IF(AND(B95&lt;6,F95&lt;3),"am",IF(B95&lt;6,"pm",""))</f>
        <v>pm</v>
      </c>
      <c r="L95" s="205"/>
      <c r="M95" s="18"/>
      <c r="N95" s="58" t="str">
        <f t="shared" si="19"/>
        <v/>
      </c>
    </row>
    <row r="96" spans="1:14" ht="12.95">
      <c r="A96" s="10">
        <f t="shared" si="14"/>
        <v>43644</v>
      </c>
      <c r="B96" s="7">
        <f t="shared" si="10"/>
        <v>5</v>
      </c>
      <c r="C96" s="7" t="str">
        <f t="shared" si="11"/>
        <v>Friday</v>
      </c>
      <c r="D96" s="7" t="str">
        <f t="shared" si="12"/>
        <v>no</v>
      </c>
      <c r="E96" s="7">
        <f t="shared" si="15"/>
        <v>4</v>
      </c>
      <c r="F96" s="7">
        <f t="shared" si="16"/>
        <v>4</v>
      </c>
      <c r="G96" s="7">
        <f t="shared" si="13"/>
        <v>4</v>
      </c>
      <c r="H96" s="2"/>
      <c r="I96" s="11" t="str">
        <f t="shared" si="17"/>
        <v/>
      </c>
      <c r="J96" s="4" t="str">
        <f t="shared" si="18"/>
        <v/>
      </c>
      <c r="K96" s="5" t="str">
        <f>IF(AND(B96&lt;6,F96&lt;3),"am",IF(B96&lt;6,"pm",""))</f>
        <v>pm</v>
      </c>
      <c r="L96" s="214"/>
      <c r="M96" s="18"/>
      <c r="N96" s="58" t="str">
        <f t="shared" si="19"/>
        <v/>
      </c>
    </row>
    <row r="97" spans="1:14" ht="12.95">
      <c r="A97" s="10">
        <f t="shared" si="14"/>
        <v>43645</v>
      </c>
      <c r="B97" s="7">
        <f t="shared" si="10"/>
        <v>6</v>
      </c>
      <c r="C97" s="7" t="str">
        <f t="shared" si="11"/>
        <v>Saturday</v>
      </c>
      <c r="D97" s="7" t="str">
        <f t="shared" si="12"/>
        <v>no</v>
      </c>
      <c r="E97" s="7">
        <f t="shared" si="15"/>
        <v>1</v>
      </c>
      <c r="F97" s="7">
        <f t="shared" si="16"/>
        <v>1</v>
      </c>
      <c r="G97" s="7">
        <f t="shared" si="13"/>
        <v>4</v>
      </c>
      <c r="H97" s="2"/>
      <c r="I97" s="11">
        <f t="shared" si="17"/>
        <v>43645</v>
      </c>
      <c r="J97" s="4" t="str">
        <f t="shared" si="18"/>
        <v>Saturday</v>
      </c>
      <c r="K97" s="5"/>
      <c r="L97" s="215"/>
      <c r="M97" s="18"/>
      <c r="N97" s="58" t="str">
        <f t="shared" si="19"/>
        <v/>
      </c>
    </row>
    <row r="98" spans="1:14" ht="12.95">
      <c r="A98" s="10">
        <f t="shared" si="14"/>
        <v>43646</v>
      </c>
      <c r="B98" s="7">
        <f t="shared" si="10"/>
        <v>7</v>
      </c>
      <c r="C98" s="7" t="str">
        <f t="shared" si="11"/>
        <v>Sunday</v>
      </c>
      <c r="D98" s="7" t="str">
        <f t="shared" si="12"/>
        <v>no</v>
      </c>
      <c r="E98" s="7">
        <f t="shared" si="15"/>
        <v>2</v>
      </c>
      <c r="F98" s="7">
        <f t="shared" si="16"/>
        <v>1</v>
      </c>
      <c r="G98" s="7">
        <f t="shared" si="13"/>
        <v>4</v>
      </c>
      <c r="H98" s="2"/>
      <c r="I98" s="11">
        <f t="shared" si="17"/>
        <v>43646</v>
      </c>
      <c r="J98" s="4" t="str">
        <f t="shared" si="18"/>
        <v>Sunday</v>
      </c>
      <c r="K98" s="5" t="str">
        <f>IF(AND(B98&lt;6,F98&lt;3),"am",IF(B98&lt;6,"pm",""))</f>
        <v/>
      </c>
      <c r="L98" s="205"/>
      <c r="M98" s="18"/>
      <c r="N98" s="58" t="str">
        <f t="shared" si="19"/>
        <v/>
      </c>
    </row>
    <row r="99" spans="1:14" ht="12.95">
      <c r="A99" s="10">
        <f t="shared" si="14"/>
        <v>43646</v>
      </c>
      <c r="B99" s="7">
        <f t="shared" si="10"/>
        <v>7</v>
      </c>
      <c r="C99" s="7" t="str">
        <f t="shared" si="11"/>
        <v>Sunday</v>
      </c>
      <c r="D99" s="7" t="str">
        <f t="shared" si="12"/>
        <v>yes</v>
      </c>
      <c r="E99" s="7">
        <f t="shared" si="15"/>
        <v>2</v>
      </c>
      <c r="F99" s="7">
        <f t="shared" si="16"/>
        <v>2</v>
      </c>
      <c r="G99" s="7" t="str">
        <f t="shared" si="13"/>
        <v/>
      </c>
      <c r="H99" s="2"/>
      <c r="I99" s="11" t="str">
        <f t="shared" si="17"/>
        <v/>
      </c>
      <c r="J99" s="4" t="str">
        <f t="shared" si="18"/>
        <v/>
      </c>
      <c r="K99" s="5"/>
      <c r="L99" s="215"/>
      <c r="M99" s="18"/>
      <c r="N99" s="58" t="str">
        <f t="shared" si="19"/>
        <v/>
      </c>
    </row>
    <row r="100" spans="1:14" ht="12.95">
      <c r="A100" s="10">
        <f>IF(F99&lt;E99,A99,A99+1)</f>
        <v>43647</v>
      </c>
      <c r="B100" s="7">
        <f t="shared" si="10"/>
        <v>1</v>
      </c>
      <c r="C100" s="7" t="str">
        <f t="shared" si="11"/>
        <v>Monday</v>
      </c>
      <c r="D100" s="7" t="str">
        <f t="shared" si="12"/>
        <v>no</v>
      </c>
      <c r="E100" s="7">
        <f t="shared" si="15"/>
        <v>4</v>
      </c>
      <c r="F100" s="7">
        <f t="shared" si="16"/>
        <v>1</v>
      </c>
      <c r="G100" s="7">
        <f t="shared" si="13"/>
        <v>1</v>
      </c>
      <c r="H100" s="2"/>
      <c r="I100" s="11">
        <f t="shared" si="17"/>
        <v>43647</v>
      </c>
      <c r="J100" s="4" t="str">
        <f t="shared" si="18"/>
        <v>Monday</v>
      </c>
      <c r="K100" s="5" t="str">
        <f>IF(AND(B100&lt;6,F100&lt;3),"am",IF(B100&lt;6,"pm",""))</f>
        <v>am</v>
      </c>
      <c r="L100" s="215"/>
      <c r="M100" s="18"/>
      <c r="N100" s="58" t="str">
        <f t="shared" si="19"/>
        <v/>
      </c>
    </row>
    <row r="101" spans="1:14" ht="12.95">
      <c r="A101" s="10">
        <f>IF(F100&lt;E100,A100,A100+1)</f>
        <v>43647</v>
      </c>
      <c r="B101" s="7">
        <f t="shared" si="10"/>
        <v>1</v>
      </c>
      <c r="C101" s="7" t="str">
        <f t="shared" si="11"/>
        <v>Monday</v>
      </c>
      <c r="D101" s="7" t="str">
        <f t="shared" si="12"/>
        <v>no</v>
      </c>
      <c r="E101" s="7">
        <f t="shared" si="15"/>
        <v>4</v>
      </c>
      <c r="F101" s="7">
        <f t="shared" si="16"/>
        <v>2</v>
      </c>
      <c r="G101" s="7">
        <f t="shared" si="13"/>
        <v>2</v>
      </c>
      <c r="H101" s="2"/>
      <c r="I101" s="11" t="str">
        <f t="shared" si="17"/>
        <v/>
      </c>
      <c r="J101" s="4" t="str">
        <f t="shared" si="18"/>
        <v/>
      </c>
      <c r="K101" s="5"/>
      <c r="L101" s="215"/>
      <c r="M101" s="18"/>
      <c r="N101" s="58" t="str">
        <f t="shared" si="19"/>
        <v/>
      </c>
    </row>
    <row r="102" spans="1:14" ht="12.95">
      <c r="A102" s="10">
        <f>IF(F101&lt;E101,A101,A101+1)</f>
        <v>43647</v>
      </c>
      <c r="B102" s="7">
        <f>WEEKDAY(A102,2)</f>
        <v>1</v>
      </c>
      <c r="C102" s="7" t="str">
        <f>CHOOSE(B102,"Monday","Tuesday","Wednesday","Thursday","Friday","Saturday","Sunday")</f>
        <v>Monday</v>
      </c>
      <c r="D102" s="7" t="str">
        <f>IF(AND(B101=7,B102=7),"yes","no")</f>
        <v>no</v>
      </c>
      <c r="E102" s="7">
        <f>IF(B102&lt;6,4,IF(B102=6,1,2))</f>
        <v>4</v>
      </c>
      <c r="F102" s="7">
        <f>IF(F101&lt;E101,F101+1,1)</f>
        <v>3</v>
      </c>
      <c r="G102" s="7">
        <f>IF(D102="yes","",IF(B102&lt;6,F102,IF(OR(B102=6,B102=7),4,"error")))</f>
        <v>3</v>
      </c>
      <c r="I102" s="94" t="str">
        <f>IF(F102=1,A102,"")</f>
        <v/>
      </c>
      <c r="J102" s="98" t="str">
        <f>IF(F102=1,C102,"")</f>
        <v/>
      </c>
      <c r="K102" s="101" t="str">
        <f>IF(AND(B102&lt;6,F102&lt;3),"am",IF(B102&lt;6,"pm",""))</f>
        <v>pm</v>
      </c>
      <c r="L102" s="216"/>
      <c r="M102" s="103"/>
      <c r="N102" s="58" t="str">
        <f t="shared" si="19"/>
        <v/>
      </c>
    </row>
    <row r="103" spans="1:14" ht="12.95">
      <c r="A103" s="10">
        <f>IF(F102&lt;E102,A102,A102+1)</f>
        <v>43647</v>
      </c>
      <c r="B103" s="7">
        <f>WEEKDAY(A103,2)</f>
        <v>1</v>
      </c>
      <c r="C103" s="7" t="str">
        <f>CHOOSE(B103,"Monday","Tuesday","Wednesday","Thursday","Friday","Saturday","Sunday")</f>
        <v>Monday</v>
      </c>
      <c r="D103" s="7" t="str">
        <f>IF(AND(B102=7,B103=7),"yes","no")</f>
        <v>no</v>
      </c>
      <c r="E103" s="7">
        <f>IF(B103&lt;6,4,IF(B103=6,1,2))</f>
        <v>4</v>
      </c>
      <c r="F103" s="7">
        <f>IF(F102&lt;E102,F102+1,1)</f>
        <v>4</v>
      </c>
      <c r="G103" s="7">
        <f>IF(D103="yes","",IF(B103&lt;6,F103,IF(OR(B103=6,B103=7),4,"error")))</f>
        <v>4</v>
      </c>
      <c r="I103" s="94" t="str">
        <f>IF(F103=1,A103,"")</f>
        <v/>
      </c>
      <c r="J103" s="98" t="str">
        <f>IF(F103=1,C103,"")</f>
        <v/>
      </c>
      <c r="K103" s="101"/>
      <c r="L103" s="216"/>
      <c r="M103" s="103"/>
      <c r="N103" s="58" t="str">
        <f t="shared" si="19"/>
        <v/>
      </c>
    </row>
  </sheetData>
  <mergeCells count="3">
    <mergeCell ref="I1:K1"/>
    <mergeCell ref="I2:J2"/>
    <mergeCell ref="K2:L2"/>
  </mergeCells>
  <conditionalFormatting sqref="I4:I100 I102">
    <cfRule type="expression" dxfId="119" priority="16" stopIfTrue="1">
      <formula>$G4=1</formula>
    </cfRule>
    <cfRule type="expression" dxfId="118" priority="17" stopIfTrue="1">
      <formula>OR($G4=2,$G4=3)</formula>
    </cfRule>
    <cfRule type="expression" dxfId="117" priority="18" stopIfTrue="1">
      <formula>$G4=4</formula>
    </cfRule>
  </conditionalFormatting>
  <conditionalFormatting sqref="J102 J4:J100">
    <cfRule type="expression" dxfId="116" priority="19" stopIfTrue="1">
      <formula>$G4=1</formula>
    </cfRule>
    <cfRule type="expression" dxfId="115" priority="20" stopIfTrue="1">
      <formula>OR($G4=2,$G4=3)</formula>
    </cfRule>
    <cfRule type="expression" dxfId="114" priority="21" stopIfTrue="1">
      <formula>$G4=4</formula>
    </cfRule>
  </conditionalFormatting>
  <conditionalFormatting sqref="K102 K4:K100">
    <cfRule type="expression" dxfId="113" priority="22" stopIfTrue="1">
      <formula>$G4=1</formula>
    </cfRule>
    <cfRule type="expression" dxfId="112" priority="23" stopIfTrue="1">
      <formula>OR($G4=2,$G4=3)</formula>
    </cfRule>
    <cfRule type="expression" dxfId="111" priority="24" stopIfTrue="1">
      <formula>$G4=4</formula>
    </cfRule>
  </conditionalFormatting>
  <conditionalFormatting sqref="L4:L100 L102">
    <cfRule type="expression" dxfId="110" priority="25" stopIfTrue="1">
      <formula>$G4=1</formula>
    </cfRule>
    <cfRule type="expression" dxfId="109" priority="26" stopIfTrue="1">
      <formula>OR($G4=2,$G4=3)</formula>
    </cfRule>
    <cfRule type="expression" dxfId="108" priority="27" stopIfTrue="1">
      <formula>$G4=4</formula>
    </cfRule>
  </conditionalFormatting>
  <conditionalFormatting sqref="M4:M100">
    <cfRule type="expression" dxfId="107" priority="28" stopIfTrue="1">
      <formula>$G4=1</formula>
    </cfRule>
    <cfRule type="expression" dxfId="106" priority="29" stopIfTrue="1">
      <formula>OR($G4=2,$G4=3)</formula>
    </cfRule>
    <cfRule type="expression" dxfId="105" priority="30" stopIfTrue="1">
      <formula>$G4=4</formula>
    </cfRule>
  </conditionalFormatting>
  <conditionalFormatting sqref="I101 I103">
    <cfRule type="expression" dxfId="104" priority="1" stopIfTrue="1">
      <formula>$G101=1</formula>
    </cfRule>
    <cfRule type="expression" dxfId="103" priority="2" stopIfTrue="1">
      <formula>OR($G101=2,$G101=3)</formula>
    </cfRule>
    <cfRule type="expression" dxfId="102" priority="3" stopIfTrue="1">
      <formula>$G101=4</formula>
    </cfRule>
  </conditionalFormatting>
  <conditionalFormatting sqref="J101 J103">
    <cfRule type="expression" dxfId="101" priority="4" stopIfTrue="1">
      <formula>$G101=1</formula>
    </cfRule>
    <cfRule type="expression" dxfId="100" priority="5" stopIfTrue="1">
      <formula>OR($G101=2,$G101=3)</formula>
    </cfRule>
    <cfRule type="expression" dxfId="99" priority="6" stopIfTrue="1">
      <formula>$G101=4</formula>
    </cfRule>
  </conditionalFormatting>
  <conditionalFormatting sqref="K101 K103">
    <cfRule type="expression" dxfId="98" priority="7" stopIfTrue="1">
      <formula>$G101=1</formula>
    </cfRule>
    <cfRule type="expression" dxfId="97" priority="8" stopIfTrue="1">
      <formula>OR($G101=2,$G101=3)</formula>
    </cfRule>
    <cfRule type="expression" dxfId="96" priority="9" stopIfTrue="1">
      <formula>$G101=4</formula>
    </cfRule>
  </conditionalFormatting>
  <conditionalFormatting sqref="L101 L103">
    <cfRule type="expression" dxfId="95" priority="10" stopIfTrue="1">
      <formula>$G101=1</formula>
    </cfRule>
    <cfRule type="expression" dxfId="94" priority="11" stopIfTrue="1">
      <formula>OR($G101=2,$G101=3)</formula>
    </cfRule>
    <cfRule type="expression" dxfId="93" priority="12" stopIfTrue="1">
      <formula>$G101=4</formula>
    </cfRule>
  </conditionalFormatting>
  <conditionalFormatting sqref="M101:M103">
    <cfRule type="expression" dxfId="92" priority="13" stopIfTrue="1">
      <formula>$G101=1</formula>
    </cfRule>
    <cfRule type="expression" dxfId="91" priority="14" stopIfTrue="1">
      <formula>OR($G101=2,$G101=3)</formula>
    </cfRule>
    <cfRule type="expression" dxfId="90" priority="15" stopIfTrue="1">
      <formula>$G101=4</formula>
    </cfRule>
  </conditionalFormatting>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104"/>
  <sheetViews>
    <sheetView workbookViewId="0">
      <selection activeCell="A5" sqref="A5"/>
    </sheetView>
  </sheetViews>
  <sheetFormatPr defaultRowHeight="12.6"/>
  <cols>
    <col min="1" max="7" width="9.140625" customWidth="1"/>
    <col min="10" max="10" width="14.85546875" customWidth="1"/>
    <col min="12" max="12" width="41.85546875" style="211" customWidth="1"/>
    <col min="13" max="13" width="35.42578125" customWidth="1"/>
    <col min="14" max="14" width="50.42578125" bestFit="1" customWidth="1"/>
  </cols>
  <sheetData>
    <row r="1" spans="1:14" ht="63" customHeight="1">
      <c r="A1" s="9"/>
      <c r="B1" s="8"/>
      <c r="C1" s="8"/>
      <c r="D1" s="8"/>
      <c r="E1" s="8"/>
      <c r="F1" s="8"/>
      <c r="G1" s="8"/>
      <c r="H1" s="2"/>
      <c r="I1" s="226">
        <v>43647</v>
      </c>
      <c r="J1" s="227"/>
      <c r="K1" s="227"/>
      <c r="L1" s="207"/>
      <c r="M1" s="18"/>
      <c r="N1" s="58"/>
    </row>
    <row r="2" spans="1:14" ht="41.25" customHeight="1">
      <c r="A2" s="9" t="s">
        <v>223</v>
      </c>
      <c r="B2" s="8" t="s">
        <v>268</v>
      </c>
      <c r="C2" s="8" t="s">
        <v>269</v>
      </c>
      <c r="D2" s="8" t="s">
        <v>270</v>
      </c>
      <c r="E2" s="8" t="s">
        <v>271</v>
      </c>
      <c r="F2" s="8" t="s">
        <v>272</v>
      </c>
      <c r="G2" s="8" t="s">
        <v>273</v>
      </c>
      <c r="H2" s="2"/>
      <c r="I2" s="228" t="s">
        <v>223</v>
      </c>
      <c r="J2" s="229"/>
      <c r="K2" s="230" t="s">
        <v>225</v>
      </c>
      <c r="L2" s="231"/>
      <c r="M2" s="120" t="s">
        <v>274</v>
      </c>
      <c r="N2" s="58"/>
    </row>
    <row r="3" spans="1:14" ht="12.95">
      <c r="A3" s="10"/>
      <c r="B3" s="7"/>
      <c r="C3" s="7"/>
      <c r="D3" s="7"/>
      <c r="E3" s="7"/>
      <c r="F3" s="7"/>
      <c r="G3" s="7"/>
      <c r="H3" s="2"/>
      <c r="I3" s="12"/>
      <c r="J3" s="13"/>
      <c r="K3" s="14"/>
      <c r="L3" s="208"/>
      <c r="M3" s="19"/>
      <c r="N3" s="58"/>
    </row>
    <row r="4" spans="1:14" ht="12.95">
      <c r="A4" s="10">
        <f>I1</f>
        <v>43647</v>
      </c>
      <c r="B4" s="7">
        <f t="shared" ref="B4:B67" si="0">WEEKDAY(A4,2)</f>
        <v>1</v>
      </c>
      <c r="C4" s="7" t="str">
        <f t="shared" ref="C4:C67" si="1">CHOOSE(B4,"Monday","Tuesday","Wednesday","Thursday","Friday","Saturday","Sunday")</f>
        <v>Monday</v>
      </c>
      <c r="D4" s="7" t="str">
        <f t="shared" ref="D4:D67" si="2">IF(AND(B3=7,B4=7),"yes","no")</f>
        <v>no</v>
      </c>
      <c r="E4" s="7">
        <v>4</v>
      </c>
      <c r="F4" s="7">
        <v>1</v>
      </c>
      <c r="G4" s="7">
        <f t="shared" ref="G4:G67" si="3">IF(D4="yes","",IF(B4&lt;6,F4,IF(OR(B4=6,B4=7),4,"error")))</f>
        <v>1</v>
      </c>
      <c r="H4" s="2"/>
      <c r="I4" s="11">
        <v>42401</v>
      </c>
      <c r="J4" s="4" t="str">
        <f t="shared" ref="J4:J68" si="4">IF(F4=1,C4,"")</f>
        <v>Monday</v>
      </c>
      <c r="K4" s="5" t="str">
        <f>IF(AND(B4&lt;6,F4&lt;3),"am",IF(B4&lt;6,"pm",""))</f>
        <v>am</v>
      </c>
      <c r="L4" s="209"/>
      <c r="M4" s="18"/>
      <c r="N4" s="58" t="str">
        <f t="shared" ref="N4:N67" si="5">IF(M4="","",VLOOKUP(M4,comps,4,FALSE))</f>
        <v/>
      </c>
    </row>
    <row r="5" spans="1:14" ht="12.95">
      <c r="A5" s="10">
        <f t="shared" ref="A5:A68" si="6">IF(F4&lt;E4,A4,A4+1)</f>
        <v>43647</v>
      </c>
      <c r="B5" s="7">
        <f t="shared" si="0"/>
        <v>1</v>
      </c>
      <c r="C5" s="7" t="str">
        <f t="shared" si="1"/>
        <v>Monday</v>
      </c>
      <c r="D5" s="7" t="str">
        <f t="shared" si="2"/>
        <v>no</v>
      </c>
      <c r="E5" s="7">
        <f t="shared" ref="E5:E68" si="7">IF(B5&lt;6,4,IF(B5=6,1,2))</f>
        <v>4</v>
      </c>
      <c r="F5" s="7">
        <f t="shared" ref="F5:F68" si="8">IF(F4&lt;E4,F4+1,1)</f>
        <v>2</v>
      </c>
      <c r="G5" s="7">
        <f t="shared" si="3"/>
        <v>2</v>
      </c>
      <c r="H5" s="2"/>
      <c r="I5" s="11" t="str">
        <f t="shared" ref="I5:I68" si="9">IF(F5=1,A5,"")</f>
        <v/>
      </c>
      <c r="J5" s="4" t="str">
        <f t="shared" si="4"/>
        <v/>
      </c>
      <c r="K5" s="5"/>
      <c r="L5" s="209"/>
      <c r="M5" s="18"/>
      <c r="N5" s="58" t="str">
        <f t="shared" si="5"/>
        <v/>
      </c>
    </row>
    <row r="6" spans="1:14" ht="12.95">
      <c r="A6" s="10">
        <f t="shared" si="6"/>
        <v>43647</v>
      </c>
      <c r="B6" s="7">
        <f t="shared" si="0"/>
        <v>1</v>
      </c>
      <c r="C6" s="7" t="str">
        <f t="shared" si="1"/>
        <v>Monday</v>
      </c>
      <c r="D6" s="7" t="str">
        <f t="shared" si="2"/>
        <v>no</v>
      </c>
      <c r="E6" s="7">
        <f t="shared" si="7"/>
        <v>4</v>
      </c>
      <c r="F6" s="7">
        <f t="shared" si="8"/>
        <v>3</v>
      </c>
      <c r="G6" s="7">
        <f t="shared" si="3"/>
        <v>3</v>
      </c>
      <c r="H6" s="2"/>
      <c r="I6" s="11" t="str">
        <f t="shared" si="9"/>
        <v/>
      </c>
      <c r="J6" s="4" t="str">
        <f t="shared" si="4"/>
        <v/>
      </c>
      <c r="K6" s="5" t="str">
        <f>IF(AND(B6&lt;6,F6&lt;3),"am",IF(B6&lt;6,"pm",""))</f>
        <v>pm</v>
      </c>
      <c r="L6" s="209"/>
      <c r="M6" s="18"/>
      <c r="N6" s="58" t="str">
        <f t="shared" si="5"/>
        <v/>
      </c>
    </row>
    <row r="7" spans="1:14" ht="12.95">
      <c r="A7" s="10">
        <f t="shared" si="6"/>
        <v>43647</v>
      </c>
      <c r="B7" s="7">
        <f t="shared" si="0"/>
        <v>1</v>
      </c>
      <c r="C7" s="7" t="str">
        <f t="shared" si="1"/>
        <v>Monday</v>
      </c>
      <c r="D7" s="7" t="str">
        <f t="shared" si="2"/>
        <v>no</v>
      </c>
      <c r="E7" s="7">
        <f t="shared" si="7"/>
        <v>4</v>
      </c>
      <c r="F7" s="7">
        <f t="shared" si="8"/>
        <v>4</v>
      </c>
      <c r="G7" s="7">
        <f t="shared" si="3"/>
        <v>4</v>
      </c>
      <c r="H7" s="2"/>
      <c r="I7" s="11" t="str">
        <f t="shared" si="9"/>
        <v/>
      </c>
      <c r="J7" s="4" t="str">
        <f t="shared" si="4"/>
        <v/>
      </c>
      <c r="K7" s="5"/>
      <c r="L7" s="209"/>
      <c r="M7" s="18"/>
      <c r="N7" s="58" t="str">
        <f t="shared" si="5"/>
        <v/>
      </c>
    </row>
    <row r="8" spans="1:14" ht="12.95">
      <c r="A8" s="10">
        <f t="shared" si="6"/>
        <v>43648</v>
      </c>
      <c r="B8" s="7">
        <f t="shared" si="0"/>
        <v>2</v>
      </c>
      <c r="C8" s="7" t="str">
        <f t="shared" si="1"/>
        <v>Tuesday</v>
      </c>
      <c r="D8" s="7" t="str">
        <f t="shared" si="2"/>
        <v>no</v>
      </c>
      <c r="E8" s="7">
        <f t="shared" si="7"/>
        <v>4</v>
      </c>
      <c r="F8" s="7">
        <f t="shared" si="8"/>
        <v>1</v>
      </c>
      <c r="G8" s="7">
        <f t="shared" si="3"/>
        <v>1</v>
      </c>
      <c r="H8" s="2"/>
      <c r="I8" s="11">
        <f t="shared" si="9"/>
        <v>43648</v>
      </c>
      <c r="J8" s="4" t="str">
        <f t="shared" si="4"/>
        <v>Tuesday</v>
      </c>
      <c r="K8" s="5" t="str">
        <f>IF(AND(B8&lt;6,F8&lt;3),"am",IF(B8&lt;6,"pm",""))</f>
        <v>am</v>
      </c>
      <c r="L8" s="218"/>
      <c r="M8" s="18"/>
      <c r="N8" s="58" t="str">
        <f t="shared" si="5"/>
        <v/>
      </c>
    </row>
    <row r="9" spans="1:14" ht="12.95">
      <c r="A9" s="10">
        <f t="shared" si="6"/>
        <v>43648</v>
      </c>
      <c r="B9" s="7">
        <f t="shared" si="0"/>
        <v>2</v>
      </c>
      <c r="C9" s="7" t="str">
        <f t="shared" si="1"/>
        <v>Tuesday</v>
      </c>
      <c r="D9" s="7" t="str">
        <f t="shared" si="2"/>
        <v>no</v>
      </c>
      <c r="E9" s="7">
        <f t="shared" si="7"/>
        <v>4</v>
      </c>
      <c r="F9" s="7">
        <f t="shared" si="8"/>
        <v>2</v>
      </c>
      <c r="G9" s="7">
        <f t="shared" si="3"/>
        <v>2</v>
      </c>
      <c r="H9" s="2"/>
      <c r="I9" s="11" t="str">
        <f t="shared" si="9"/>
        <v/>
      </c>
      <c r="J9" s="4"/>
      <c r="K9" s="5"/>
      <c r="L9" s="209"/>
      <c r="M9" s="18"/>
      <c r="N9" s="58" t="str">
        <f t="shared" si="5"/>
        <v/>
      </c>
    </row>
    <row r="10" spans="1:14" ht="12.95">
      <c r="A10" s="10">
        <f t="shared" si="6"/>
        <v>43648</v>
      </c>
      <c r="B10" s="7">
        <f t="shared" si="0"/>
        <v>2</v>
      </c>
      <c r="C10" s="7" t="str">
        <f t="shared" si="1"/>
        <v>Tuesday</v>
      </c>
      <c r="D10" s="7" t="str">
        <f t="shared" si="2"/>
        <v>no</v>
      </c>
      <c r="E10" s="7">
        <f t="shared" si="7"/>
        <v>4</v>
      </c>
      <c r="F10" s="7">
        <f t="shared" si="8"/>
        <v>3</v>
      </c>
      <c r="G10" s="7">
        <f t="shared" si="3"/>
        <v>3</v>
      </c>
      <c r="H10" s="2"/>
      <c r="I10" s="11" t="str">
        <f t="shared" si="9"/>
        <v/>
      </c>
      <c r="J10" s="4" t="str">
        <f t="shared" si="4"/>
        <v/>
      </c>
      <c r="K10" s="5" t="str">
        <f>IF(AND(B10&lt;6,F10&lt;3),"am",IF(B10&lt;6,"pm",""))</f>
        <v>pm</v>
      </c>
      <c r="L10" s="206"/>
      <c r="M10" s="18"/>
      <c r="N10" s="58" t="str">
        <f t="shared" si="5"/>
        <v/>
      </c>
    </row>
    <row r="11" spans="1:14" ht="12.95">
      <c r="A11" s="10">
        <f t="shared" si="6"/>
        <v>43648</v>
      </c>
      <c r="B11" s="7">
        <f t="shared" si="0"/>
        <v>2</v>
      </c>
      <c r="C11" s="7" t="str">
        <f t="shared" si="1"/>
        <v>Tuesday</v>
      </c>
      <c r="D11" s="7" t="str">
        <f t="shared" si="2"/>
        <v>no</v>
      </c>
      <c r="E11" s="7">
        <f t="shared" si="7"/>
        <v>4</v>
      </c>
      <c r="F11" s="7">
        <f t="shared" si="8"/>
        <v>4</v>
      </c>
      <c r="G11" s="7">
        <f t="shared" si="3"/>
        <v>4</v>
      </c>
      <c r="H11" s="2"/>
      <c r="I11" s="11" t="str">
        <f t="shared" si="9"/>
        <v/>
      </c>
      <c r="J11" s="4" t="str">
        <f t="shared" si="4"/>
        <v/>
      </c>
      <c r="K11" s="5"/>
      <c r="L11" s="209"/>
      <c r="M11" s="18"/>
      <c r="N11" s="58" t="str">
        <f t="shared" si="5"/>
        <v/>
      </c>
    </row>
    <row r="12" spans="1:14" ht="12.95">
      <c r="A12" s="10">
        <f t="shared" si="6"/>
        <v>43649</v>
      </c>
      <c r="B12" s="7">
        <f t="shared" si="0"/>
        <v>3</v>
      </c>
      <c r="C12" s="7" t="str">
        <f t="shared" si="1"/>
        <v>Wednesday</v>
      </c>
      <c r="D12" s="7" t="str">
        <f t="shared" si="2"/>
        <v>no</v>
      </c>
      <c r="E12" s="7">
        <f t="shared" si="7"/>
        <v>4</v>
      </c>
      <c r="F12" s="7">
        <f t="shared" si="8"/>
        <v>1</v>
      </c>
      <c r="G12" s="7">
        <f t="shared" si="3"/>
        <v>1</v>
      </c>
      <c r="H12" s="2"/>
      <c r="I12" s="11">
        <f t="shared" si="9"/>
        <v>43649</v>
      </c>
      <c r="J12" s="4" t="str">
        <f t="shared" si="4"/>
        <v>Wednesday</v>
      </c>
      <c r="K12" s="5" t="str">
        <f>IF(AND(B12&lt;6,F12&lt;3),"am",IF(B12&lt;6,"pm",""))</f>
        <v>am</v>
      </c>
      <c r="L12" s="218"/>
      <c r="M12" s="18"/>
      <c r="N12" s="58" t="str">
        <f t="shared" si="5"/>
        <v/>
      </c>
    </row>
    <row r="13" spans="1:14" ht="12.95">
      <c r="A13" s="10">
        <f t="shared" si="6"/>
        <v>43649</v>
      </c>
      <c r="B13" s="7">
        <f t="shared" si="0"/>
        <v>3</v>
      </c>
      <c r="C13" s="7" t="str">
        <f t="shared" si="1"/>
        <v>Wednesday</v>
      </c>
      <c r="D13" s="7" t="str">
        <f t="shared" si="2"/>
        <v>no</v>
      </c>
      <c r="E13" s="7">
        <f t="shared" si="7"/>
        <v>4</v>
      </c>
      <c r="F13" s="7">
        <f t="shared" si="8"/>
        <v>2</v>
      </c>
      <c r="G13" s="7">
        <f t="shared" si="3"/>
        <v>2</v>
      </c>
      <c r="H13" s="2"/>
      <c r="I13" s="11" t="str">
        <f t="shared" si="9"/>
        <v/>
      </c>
      <c r="J13" s="4" t="str">
        <f t="shared" si="4"/>
        <v/>
      </c>
      <c r="K13" s="5"/>
      <c r="L13" s="209"/>
      <c r="M13" s="18"/>
      <c r="N13" s="58" t="str">
        <f t="shared" si="5"/>
        <v/>
      </c>
    </row>
    <row r="14" spans="1:14" ht="12.95">
      <c r="A14" s="10">
        <f t="shared" si="6"/>
        <v>43649</v>
      </c>
      <c r="B14" s="7">
        <f t="shared" si="0"/>
        <v>3</v>
      </c>
      <c r="C14" s="7" t="str">
        <f t="shared" si="1"/>
        <v>Wednesday</v>
      </c>
      <c r="D14" s="7" t="str">
        <f t="shared" si="2"/>
        <v>no</v>
      </c>
      <c r="E14" s="7">
        <f t="shared" si="7"/>
        <v>4</v>
      </c>
      <c r="F14" s="7">
        <f t="shared" si="8"/>
        <v>3</v>
      </c>
      <c r="G14" s="7">
        <f t="shared" si="3"/>
        <v>3</v>
      </c>
      <c r="H14" s="2"/>
      <c r="I14" s="11" t="str">
        <f t="shared" si="9"/>
        <v/>
      </c>
      <c r="J14" s="4" t="str">
        <f t="shared" si="4"/>
        <v/>
      </c>
      <c r="K14" s="5" t="str">
        <f>IF(AND(B14&lt;6,F14&lt;3),"am",IF(B14&lt;6,"pm",""))</f>
        <v>pm</v>
      </c>
      <c r="L14" s="218"/>
      <c r="M14" s="18"/>
      <c r="N14" s="58" t="str">
        <f t="shared" si="5"/>
        <v/>
      </c>
    </row>
    <row r="15" spans="1:14" ht="12.95">
      <c r="A15" s="10">
        <f t="shared" si="6"/>
        <v>43649</v>
      </c>
      <c r="B15" s="7">
        <f t="shared" si="0"/>
        <v>3</v>
      </c>
      <c r="C15" s="7" t="str">
        <f t="shared" si="1"/>
        <v>Wednesday</v>
      </c>
      <c r="D15" s="7" t="str">
        <f t="shared" si="2"/>
        <v>no</v>
      </c>
      <c r="E15" s="7">
        <f t="shared" si="7"/>
        <v>4</v>
      </c>
      <c r="F15" s="7">
        <f t="shared" si="8"/>
        <v>4</v>
      </c>
      <c r="G15" s="7">
        <f t="shared" si="3"/>
        <v>4</v>
      </c>
      <c r="H15" s="2"/>
      <c r="I15" s="11" t="str">
        <f t="shared" si="9"/>
        <v/>
      </c>
      <c r="J15" s="4" t="str">
        <f t="shared" si="4"/>
        <v/>
      </c>
      <c r="K15" s="5"/>
      <c r="L15" s="209"/>
      <c r="M15" s="18"/>
      <c r="N15" s="58" t="str">
        <f t="shared" si="5"/>
        <v/>
      </c>
    </row>
    <row r="16" spans="1:14" ht="12.95">
      <c r="A16" s="10">
        <f t="shared" si="6"/>
        <v>43650</v>
      </c>
      <c r="B16" s="7">
        <f t="shared" si="0"/>
        <v>4</v>
      </c>
      <c r="C16" s="7" t="str">
        <f t="shared" si="1"/>
        <v>Thursday</v>
      </c>
      <c r="D16" s="7" t="str">
        <f t="shared" si="2"/>
        <v>no</v>
      </c>
      <c r="E16" s="7">
        <f t="shared" si="7"/>
        <v>4</v>
      </c>
      <c r="F16" s="7">
        <f t="shared" si="8"/>
        <v>1</v>
      </c>
      <c r="G16" s="7">
        <f t="shared" si="3"/>
        <v>1</v>
      </c>
      <c r="H16" s="2"/>
      <c r="I16" s="11">
        <f t="shared" si="9"/>
        <v>43650</v>
      </c>
      <c r="J16" s="4" t="str">
        <f t="shared" si="4"/>
        <v>Thursday</v>
      </c>
      <c r="K16" s="5" t="str">
        <f>IF(AND(B16&lt;6,F16&lt;3),"am",IF(B16&lt;6,"pm",""))</f>
        <v>am</v>
      </c>
      <c r="L16" s="218"/>
      <c r="M16" s="18"/>
      <c r="N16" s="58" t="str">
        <f t="shared" si="5"/>
        <v/>
      </c>
    </row>
    <row r="17" spans="1:14" ht="12.95">
      <c r="A17" s="10">
        <f t="shared" si="6"/>
        <v>43650</v>
      </c>
      <c r="B17" s="7">
        <f t="shared" si="0"/>
        <v>4</v>
      </c>
      <c r="C17" s="7" t="str">
        <f t="shared" si="1"/>
        <v>Thursday</v>
      </c>
      <c r="D17" s="7" t="str">
        <f t="shared" si="2"/>
        <v>no</v>
      </c>
      <c r="E17" s="7">
        <f t="shared" si="7"/>
        <v>4</v>
      </c>
      <c r="F17" s="7">
        <f t="shared" si="8"/>
        <v>2</v>
      </c>
      <c r="G17" s="7">
        <f t="shared" si="3"/>
        <v>2</v>
      </c>
      <c r="H17" s="2"/>
      <c r="I17" s="11" t="str">
        <f t="shared" si="9"/>
        <v/>
      </c>
      <c r="J17" s="4" t="str">
        <f t="shared" si="4"/>
        <v/>
      </c>
      <c r="K17" s="5"/>
      <c r="L17" s="209"/>
      <c r="M17" s="18"/>
      <c r="N17" s="58" t="str">
        <f t="shared" si="5"/>
        <v/>
      </c>
    </row>
    <row r="18" spans="1:14" ht="12.95">
      <c r="A18" s="10">
        <f t="shared" si="6"/>
        <v>43650</v>
      </c>
      <c r="B18" s="7">
        <f t="shared" si="0"/>
        <v>4</v>
      </c>
      <c r="C18" s="7" t="str">
        <f t="shared" si="1"/>
        <v>Thursday</v>
      </c>
      <c r="D18" s="7" t="str">
        <f t="shared" si="2"/>
        <v>no</v>
      </c>
      <c r="E18" s="7">
        <f t="shared" si="7"/>
        <v>4</v>
      </c>
      <c r="F18" s="7">
        <f t="shared" si="8"/>
        <v>3</v>
      </c>
      <c r="G18" s="7">
        <f t="shared" si="3"/>
        <v>3</v>
      </c>
      <c r="H18" s="2"/>
      <c r="I18" s="11" t="str">
        <f t="shared" si="9"/>
        <v/>
      </c>
      <c r="J18" s="4" t="str">
        <f t="shared" si="4"/>
        <v/>
      </c>
      <c r="K18" s="5" t="str">
        <f>IF(AND(B18&lt;6,F18&lt;3),"am",IF(B18&lt;6,"pm",""))</f>
        <v>pm</v>
      </c>
      <c r="L18" s="218"/>
      <c r="M18" s="18"/>
      <c r="N18" s="58" t="str">
        <f t="shared" si="5"/>
        <v/>
      </c>
    </row>
    <row r="19" spans="1:14" ht="12.95">
      <c r="A19" s="10">
        <f t="shared" si="6"/>
        <v>43650</v>
      </c>
      <c r="B19" s="7">
        <f t="shared" si="0"/>
        <v>4</v>
      </c>
      <c r="C19" s="7" t="str">
        <f t="shared" si="1"/>
        <v>Thursday</v>
      </c>
      <c r="D19" s="7" t="str">
        <f t="shared" si="2"/>
        <v>no</v>
      </c>
      <c r="E19" s="7">
        <f t="shared" si="7"/>
        <v>4</v>
      </c>
      <c r="F19" s="7">
        <f t="shared" si="8"/>
        <v>4</v>
      </c>
      <c r="G19" s="7">
        <f t="shared" si="3"/>
        <v>4</v>
      </c>
      <c r="H19" s="2"/>
      <c r="I19" s="11" t="str">
        <f t="shared" si="9"/>
        <v/>
      </c>
      <c r="J19" s="4" t="str">
        <f t="shared" si="4"/>
        <v/>
      </c>
      <c r="K19" s="5"/>
      <c r="L19" s="209"/>
      <c r="M19" s="18"/>
      <c r="N19" s="58" t="str">
        <f t="shared" si="5"/>
        <v/>
      </c>
    </row>
    <row r="20" spans="1:14" ht="12.95">
      <c r="A20" s="10">
        <f t="shared" si="6"/>
        <v>43651</v>
      </c>
      <c r="B20" s="7">
        <f t="shared" si="0"/>
        <v>5</v>
      </c>
      <c r="C20" s="7" t="str">
        <f t="shared" si="1"/>
        <v>Friday</v>
      </c>
      <c r="D20" s="7" t="str">
        <f t="shared" si="2"/>
        <v>no</v>
      </c>
      <c r="E20" s="7">
        <f t="shared" si="7"/>
        <v>4</v>
      </c>
      <c r="F20" s="7">
        <f t="shared" si="8"/>
        <v>1</v>
      </c>
      <c r="G20" s="7">
        <f t="shared" si="3"/>
        <v>1</v>
      </c>
      <c r="H20" s="2"/>
      <c r="I20" s="11">
        <f t="shared" si="9"/>
        <v>43651</v>
      </c>
      <c r="J20" s="4" t="str">
        <f t="shared" si="4"/>
        <v>Friday</v>
      </c>
      <c r="K20" s="5" t="str">
        <f>IF(AND(B20&lt;6,F20&lt;3),"am",IF(B20&lt;6,"pm",""))</f>
        <v>am</v>
      </c>
      <c r="L20" s="218"/>
      <c r="M20" s="18"/>
      <c r="N20" s="58" t="str">
        <f t="shared" si="5"/>
        <v/>
      </c>
    </row>
    <row r="21" spans="1:14" ht="12.95">
      <c r="A21" s="10">
        <f t="shared" si="6"/>
        <v>43651</v>
      </c>
      <c r="B21" s="7">
        <f t="shared" si="0"/>
        <v>5</v>
      </c>
      <c r="C21" s="7" t="str">
        <f t="shared" si="1"/>
        <v>Friday</v>
      </c>
      <c r="D21" s="7" t="str">
        <f t="shared" si="2"/>
        <v>no</v>
      </c>
      <c r="E21" s="7">
        <f t="shared" si="7"/>
        <v>4</v>
      </c>
      <c r="F21" s="7">
        <f t="shared" si="8"/>
        <v>2</v>
      </c>
      <c r="G21" s="7">
        <f t="shared" si="3"/>
        <v>2</v>
      </c>
      <c r="H21" s="2"/>
      <c r="I21" s="11" t="str">
        <f t="shared" si="9"/>
        <v/>
      </c>
      <c r="J21" s="4" t="str">
        <f t="shared" si="4"/>
        <v/>
      </c>
      <c r="K21" s="5"/>
      <c r="L21" s="209"/>
      <c r="M21" s="18"/>
      <c r="N21" s="58" t="str">
        <f t="shared" si="5"/>
        <v/>
      </c>
    </row>
    <row r="22" spans="1:14" ht="12.95">
      <c r="A22" s="10">
        <f t="shared" si="6"/>
        <v>43651</v>
      </c>
      <c r="B22" s="7">
        <f t="shared" si="0"/>
        <v>5</v>
      </c>
      <c r="C22" s="7" t="str">
        <f t="shared" si="1"/>
        <v>Friday</v>
      </c>
      <c r="D22" s="7" t="str">
        <f t="shared" si="2"/>
        <v>no</v>
      </c>
      <c r="E22" s="7">
        <f t="shared" si="7"/>
        <v>4</v>
      </c>
      <c r="F22" s="7">
        <f t="shared" si="8"/>
        <v>3</v>
      </c>
      <c r="G22" s="7">
        <f t="shared" si="3"/>
        <v>3</v>
      </c>
      <c r="H22" s="2"/>
      <c r="I22" s="11" t="str">
        <f t="shared" si="9"/>
        <v/>
      </c>
      <c r="J22" s="4" t="str">
        <f t="shared" si="4"/>
        <v/>
      </c>
      <c r="K22" s="5" t="str">
        <f>IF(AND(B22&lt;6,F22&lt;3),"am",IF(B22&lt;6,"pm",""))</f>
        <v>pm</v>
      </c>
      <c r="L22" s="218"/>
      <c r="M22" s="18"/>
      <c r="N22" s="58" t="str">
        <f t="shared" si="5"/>
        <v/>
      </c>
    </row>
    <row r="23" spans="1:14" ht="12.95">
      <c r="A23" s="10">
        <f t="shared" si="6"/>
        <v>43651</v>
      </c>
      <c r="B23" s="7">
        <f t="shared" si="0"/>
        <v>5</v>
      </c>
      <c r="C23" s="7" t="str">
        <f t="shared" si="1"/>
        <v>Friday</v>
      </c>
      <c r="D23" s="7" t="str">
        <f t="shared" si="2"/>
        <v>no</v>
      </c>
      <c r="E23" s="7">
        <f t="shared" si="7"/>
        <v>4</v>
      </c>
      <c r="F23" s="7">
        <f t="shared" si="8"/>
        <v>4</v>
      </c>
      <c r="G23" s="7">
        <f t="shared" si="3"/>
        <v>4</v>
      </c>
      <c r="H23" s="2"/>
      <c r="I23" s="11" t="str">
        <f t="shared" si="9"/>
        <v/>
      </c>
      <c r="J23" s="4" t="str">
        <f t="shared" si="4"/>
        <v/>
      </c>
      <c r="K23" s="5"/>
      <c r="L23" s="209"/>
      <c r="M23" s="18"/>
      <c r="N23" s="58" t="str">
        <f t="shared" si="5"/>
        <v/>
      </c>
    </row>
    <row r="24" spans="1:14" ht="12.95">
      <c r="A24" s="10">
        <f t="shared" si="6"/>
        <v>43652</v>
      </c>
      <c r="B24" s="7">
        <f t="shared" si="0"/>
        <v>6</v>
      </c>
      <c r="C24" s="7" t="str">
        <f t="shared" si="1"/>
        <v>Saturday</v>
      </c>
      <c r="D24" s="7" t="str">
        <f t="shared" si="2"/>
        <v>no</v>
      </c>
      <c r="E24" s="7">
        <f t="shared" si="7"/>
        <v>1</v>
      </c>
      <c r="F24" s="7">
        <f t="shared" si="8"/>
        <v>1</v>
      </c>
      <c r="G24" s="7">
        <f t="shared" si="3"/>
        <v>4</v>
      </c>
      <c r="H24" s="2"/>
      <c r="I24" s="11">
        <f t="shared" si="9"/>
        <v>43652</v>
      </c>
      <c r="J24" s="4" t="str">
        <f t="shared" si="4"/>
        <v>Saturday</v>
      </c>
      <c r="K24" s="5" t="str">
        <f>IF(AND(B24&lt;6,F24&lt;3),"am",IF(B24&lt;6,"pm",""))</f>
        <v/>
      </c>
      <c r="L24" s="218"/>
      <c r="M24" s="18"/>
      <c r="N24" s="58" t="str">
        <f t="shared" si="5"/>
        <v/>
      </c>
    </row>
    <row r="25" spans="1:14" ht="12.95">
      <c r="A25" s="10">
        <f t="shared" si="6"/>
        <v>43653</v>
      </c>
      <c r="B25" s="7">
        <f t="shared" si="0"/>
        <v>7</v>
      </c>
      <c r="C25" s="7" t="str">
        <f t="shared" si="1"/>
        <v>Sunday</v>
      </c>
      <c r="D25" s="7" t="str">
        <f t="shared" si="2"/>
        <v>no</v>
      </c>
      <c r="E25" s="7">
        <f t="shared" si="7"/>
        <v>2</v>
      </c>
      <c r="F25" s="7">
        <f t="shared" si="8"/>
        <v>1</v>
      </c>
      <c r="G25" s="7">
        <f t="shared" si="3"/>
        <v>4</v>
      </c>
      <c r="H25" s="2"/>
      <c r="I25" s="11">
        <f t="shared" si="9"/>
        <v>43653</v>
      </c>
      <c r="J25" s="4" t="str">
        <f t="shared" si="4"/>
        <v>Sunday</v>
      </c>
      <c r="K25" s="5"/>
      <c r="L25" s="209"/>
      <c r="M25" s="18"/>
      <c r="N25" s="58" t="str">
        <f t="shared" si="5"/>
        <v/>
      </c>
    </row>
    <row r="26" spans="1:14" ht="12.95">
      <c r="A26" s="10">
        <f t="shared" si="6"/>
        <v>43653</v>
      </c>
      <c r="B26" s="7">
        <f t="shared" si="0"/>
        <v>7</v>
      </c>
      <c r="C26" s="7" t="str">
        <f t="shared" si="1"/>
        <v>Sunday</v>
      </c>
      <c r="D26" s="7" t="str">
        <f t="shared" si="2"/>
        <v>yes</v>
      </c>
      <c r="E26" s="7">
        <f t="shared" si="7"/>
        <v>2</v>
      </c>
      <c r="F26" s="7">
        <f t="shared" si="8"/>
        <v>2</v>
      </c>
      <c r="G26" s="7" t="str">
        <f t="shared" si="3"/>
        <v/>
      </c>
      <c r="H26" s="2"/>
      <c r="I26" s="11" t="str">
        <f t="shared" si="9"/>
        <v/>
      </c>
      <c r="J26" s="4" t="str">
        <f t="shared" si="4"/>
        <v/>
      </c>
      <c r="K26" s="5"/>
      <c r="L26" s="209"/>
      <c r="M26" s="18"/>
      <c r="N26" s="58" t="str">
        <f t="shared" si="5"/>
        <v/>
      </c>
    </row>
    <row r="27" spans="1:14" ht="12.95">
      <c r="A27" s="10">
        <f t="shared" si="6"/>
        <v>43654</v>
      </c>
      <c r="B27" s="7">
        <f t="shared" si="0"/>
        <v>1</v>
      </c>
      <c r="C27" s="7" t="str">
        <f t="shared" si="1"/>
        <v>Monday</v>
      </c>
      <c r="D27" s="7" t="str">
        <f t="shared" si="2"/>
        <v>no</v>
      </c>
      <c r="E27" s="7">
        <f t="shared" si="7"/>
        <v>4</v>
      </c>
      <c r="F27" s="7">
        <f t="shared" si="8"/>
        <v>1</v>
      </c>
      <c r="G27" s="7">
        <f t="shared" si="3"/>
        <v>1</v>
      </c>
      <c r="H27" s="2"/>
      <c r="I27" s="11">
        <f t="shared" si="9"/>
        <v>43654</v>
      </c>
      <c r="J27" s="4" t="str">
        <f t="shared" si="4"/>
        <v>Monday</v>
      </c>
      <c r="K27" s="5" t="str">
        <f>IF(AND(B27&lt;6,F27&lt;3),"am",IF(B27&lt;6,"pm",""))</f>
        <v>am</v>
      </c>
      <c r="L27" s="218"/>
      <c r="M27" s="18"/>
      <c r="N27" s="58" t="str">
        <f t="shared" si="5"/>
        <v/>
      </c>
    </row>
    <row r="28" spans="1:14" ht="12.95">
      <c r="A28" s="10">
        <f t="shared" si="6"/>
        <v>43654</v>
      </c>
      <c r="B28" s="7">
        <f t="shared" si="0"/>
        <v>1</v>
      </c>
      <c r="C28" s="7" t="str">
        <f t="shared" si="1"/>
        <v>Monday</v>
      </c>
      <c r="D28" s="7" t="str">
        <f t="shared" si="2"/>
        <v>no</v>
      </c>
      <c r="E28" s="7">
        <f t="shared" si="7"/>
        <v>4</v>
      </c>
      <c r="F28" s="7">
        <f t="shared" si="8"/>
        <v>2</v>
      </c>
      <c r="G28" s="7">
        <f t="shared" si="3"/>
        <v>2</v>
      </c>
      <c r="H28" s="2"/>
      <c r="I28" s="11" t="str">
        <f t="shared" si="9"/>
        <v/>
      </c>
      <c r="J28" s="4" t="str">
        <f t="shared" si="4"/>
        <v/>
      </c>
      <c r="K28" s="5"/>
      <c r="L28" s="209"/>
      <c r="M28" s="18"/>
      <c r="N28" s="58" t="str">
        <f t="shared" si="5"/>
        <v/>
      </c>
    </row>
    <row r="29" spans="1:14" ht="12.95">
      <c r="A29" s="10">
        <f t="shared" si="6"/>
        <v>43654</v>
      </c>
      <c r="B29" s="7">
        <f t="shared" si="0"/>
        <v>1</v>
      </c>
      <c r="C29" s="7" t="str">
        <f t="shared" si="1"/>
        <v>Monday</v>
      </c>
      <c r="D29" s="7" t="str">
        <f t="shared" si="2"/>
        <v>no</v>
      </c>
      <c r="E29" s="7">
        <f t="shared" si="7"/>
        <v>4</v>
      </c>
      <c r="F29" s="7">
        <f t="shared" si="8"/>
        <v>3</v>
      </c>
      <c r="G29" s="7">
        <f t="shared" si="3"/>
        <v>3</v>
      </c>
      <c r="H29" s="2"/>
      <c r="I29" s="11" t="str">
        <f t="shared" si="9"/>
        <v/>
      </c>
      <c r="J29" s="4" t="str">
        <f t="shared" si="4"/>
        <v/>
      </c>
      <c r="K29" s="5" t="str">
        <f>IF(AND(B29&lt;6,F29&lt;3),"am",IF(B29&lt;6,"pm",""))</f>
        <v>pm</v>
      </c>
      <c r="L29" s="209"/>
      <c r="M29" s="18"/>
      <c r="N29" s="58" t="str">
        <f t="shared" si="5"/>
        <v/>
      </c>
    </row>
    <row r="30" spans="1:14" ht="12.95">
      <c r="A30" s="10">
        <f t="shared" si="6"/>
        <v>43654</v>
      </c>
      <c r="B30" s="7">
        <f t="shared" si="0"/>
        <v>1</v>
      </c>
      <c r="C30" s="7" t="str">
        <f t="shared" si="1"/>
        <v>Monday</v>
      </c>
      <c r="D30" s="7" t="str">
        <f t="shared" si="2"/>
        <v>no</v>
      </c>
      <c r="E30" s="7">
        <f t="shared" si="7"/>
        <v>4</v>
      </c>
      <c r="F30" s="7">
        <f t="shared" si="8"/>
        <v>4</v>
      </c>
      <c r="G30" s="7">
        <f t="shared" si="3"/>
        <v>4</v>
      </c>
      <c r="H30" s="2"/>
      <c r="I30" s="11" t="str">
        <f t="shared" si="9"/>
        <v/>
      </c>
      <c r="J30" s="4" t="str">
        <f t="shared" si="4"/>
        <v/>
      </c>
      <c r="K30" s="5"/>
      <c r="L30" s="209"/>
      <c r="M30" s="18"/>
      <c r="N30" s="58" t="str">
        <f t="shared" si="5"/>
        <v/>
      </c>
    </row>
    <row r="31" spans="1:14" ht="12.95">
      <c r="A31" s="10">
        <f t="shared" si="6"/>
        <v>43655</v>
      </c>
      <c r="B31" s="7">
        <f t="shared" si="0"/>
        <v>2</v>
      </c>
      <c r="C31" s="7" t="str">
        <f t="shared" si="1"/>
        <v>Tuesday</v>
      </c>
      <c r="D31" s="7" t="str">
        <f t="shared" si="2"/>
        <v>no</v>
      </c>
      <c r="E31" s="7">
        <f t="shared" si="7"/>
        <v>4</v>
      </c>
      <c r="F31" s="7">
        <f t="shared" si="8"/>
        <v>1</v>
      </c>
      <c r="G31" s="7">
        <f t="shared" si="3"/>
        <v>1</v>
      </c>
      <c r="H31" s="2"/>
      <c r="I31" s="11">
        <f t="shared" si="9"/>
        <v>43655</v>
      </c>
      <c r="J31" s="4" t="str">
        <f t="shared" si="4"/>
        <v>Tuesday</v>
      </c>
      <c r="K31" s="5" t="str">
        <f>IF(AND(B31&lt;6,F31&lt;3),"am",IF(B31&lt;6,"pm",""))</f>
        <v>am</v>
      </c>
      <c r="L31" s="209"/>
      <c r="M31" s="18"/>
      <c r="N31" s="58" t="str">
        <f t="shared" si="5"/>
        <v/>
      </c>
    </row>
    <row r="32" spans="1:14" ht="12.95">
      <c r="A32" s="10">
        <f t="shared" si="6"/>
        <v>43655</v>
      </c>
      <c r="B32" s="7">
        <f t="shared" si="0"/>
        <v>2</v>
      </c>
      <c r="C32" s="7" t="str">
        <f t="shared" si="1"/>
        <v>Tuesday</v>
      </c>
      <c r="D32" s="7" t="str">
        <f t="shared" si="2"/>
        <v>no</v>
      </c>
      <c r="E32" s="7">
        <f t="shared" si="7"/>
        <v>4</v>
      </c>
      <c r="F32" s="7">
        <f t="shared" si="8"/>
        <v>2</v>
      </c>
      <c r="G32" s="7">
        <f t="shared" si="3"/>
        <v>2</v>
      </c>
      <c r="H32" s="2"/>
      <c r="I32" s="11" t="str">
        <f t="shared" si="9"/>
        <v/>
      </c>
      <c r="J32" s="4" t="str">
        <f t="shared" si="4"/>
        <v/>
      </c>
      <c r="K32" s="5"/>
      <c r="L32" s="209"/>
      <c r="M32" s="18"/>
      <c r="N32" s="58" t="str">
        <f t="shared" si="5"/>
        <v/>
      </c>
    </row>
    <row r="33" spans="1:14" ht="12.95">
      <c r="A33" s="10">
        <f t="shared" si="6"/>
        <v>43655</v>
      </c>
      <c r="B33" s="7">
        <f t="shared" si="0"/>
        <v>2</v>
      </c>
      <c r="C33" s="7" t="str">
        <f t="shared" si="1"/>
        <v>Tuesday</v>
      </c>
      <c r="D33" s="7" t="str">
        <f t="shared" si="2"/>
        <v>no</v>
      </c>
      <c r="E33" s="7">
        <f t="shared" si="7"/>
        <v>4</v>
      </c>
      <c r="F33" s="7">
        <f t="shared" si="8"/>
        <v>3</v>
      </c>
      <c r="G33" s="7">
        <f t="shared" si="3"/>
        <v>3</v>
      </c>
      <c r="H33" s="2"/>
      <c r="I33" s="11" t="str">
        <f t="shared" si="9"/>
        <v/>
      </c>
      <c r="J33" s="4" t="str">
        <f t="shared" si="4"/>
        <v/>
      </c>
      <c r="K33" s="5" t="str">
        <f>IF(AND(B33&lt;6,F33&lt;3),"am",IF(B33&lt;6,"pm",""))</f>
        <v>pm</v>
      </c>
      <c r="L33" s="209"/>
      <c r="M33" s="18"/>
      <c r="N33" s="58" t="str">
        <f t="shared" si="5"/>
        <v/>
      </c>
    </row>
    <row r="34" spans="1:14" ht="12.95">
      <c r="A34" s="10">
        <f t="shared" si="6"/>
        <v>43655</v>
      </c>
      <c r="B34" s="7">
        <f t="shared" si="0"/>
        <v>2</v>
      </c>
      <c r="C34" s="7" t="str">
        <f t="shared" si="1"/>
        <v>Tuesday</v>
      </c>
      <c r="D34" s="7" t="str">
        <f t="shared" si="2"/>
        <v>no</v>
      </c>
      <c r="E34" s="7">
        <f t="shared" si="7"/>
        <v>4</v>
      </c>
      <c r="F34" s="7">
        <f t="shared" si="8"/>
        <v>4</v>
      </c>
      <c r="G34" s="7">
        <f t="shared" si="3"/>
        <v>4</v>
      </c>
      <c r="H34" s="2"/>
      <c r="I34" s="11" t="str">
        <f t="shared" si="9"/>
        <v/>
      </c>
      <c r="J34" s="4" t="str">
        <f t="shared" si="4"/>
        <v/>
      </c>
      <c r="K34" s="5"/>
      <c r="L34" s="209"/>
      <c r="M34" s="18"/>
      <c r="N34" s="58" t="str">
        <f t="shared" si="5"/>
        <v/>
      </c>
    </row>
    <row r="35" spans="1:14" ht="12.95">
      <c r="A35" s="10">
        <f t="shared" si="6"/>
        <v>43656</v>
      </c>
      <c r="B35" s="7">
        <f t="shared" si="0"/>
        <v>3</v>
      </c>
      <c r="C35" s="7" t="str">
        <f t="shared" si="1"/>
        <v>Wednesday</v>
      </c>
      <c r="D35" s="7" t="str">
        <f t="shared" si="2"/>
        <v>no</v>
      </c>
      <c r="E35" s="7">
        <f t="shared" si="7"/>
        <v>4</v>
      </c>
      <c r="F35" s="7">
        <f t="shared" si="8"/>
        <v>1</v>
      </c>
      <c r="G35" s="7">
        <f t="shared" si="3"/>
        <v>1</v>
      </c>
      <c r="H35" s="2"/>
      <c r="I35" s="11">
        <f t="shared" si="9"/>
        <v>43656</v>
      </c>
      <c r="J35" s="4" t="str">
        <f t="shared" si="4"/>
        <v>Wednesday</v>
      </c>
      <c r="K35" s="5" t="str">
        <f>IF(AND(B35&lt;6,F35&lt;3),"am",IF(B35&lt;6,"pm",""))</f>
        <v>am</v>
      </c>
      <c r="L35" s="218"/>
      <c r="M35" s="18"/>
      <c r="N35" s="58" t="str">
        <f t="shared" si="5"/>
        <v/>
      </c>
    </row>
    <row r="36" spans="1:14" ht="12.95">
      <c r="A36" s="10">
        <f t="shared" si="6"/>
        <v>43656</v>
      </c>
      <c r="B36" s="7">
        <f t="shared" si="0"/>
        <v>3</v>
      </c>
      <c r="C36" s="7" t="str">
        <f t="shared" si="1"/>
        <v>Wednesday</v>
      </c>
      <c r="D36" s="7" t="str">
        <f t="shared" si="2"/>
        <v>no</v>
      </c>
      <c r="E36" s="7">
        <f t="shared" si="7"/>
        <v>4</v>
      </c>
      <c r="F36" s="7">
        <f t="shared" si="8"/>
        <v>2</v>
      </c>
      <c r="G36" s="7">
        <f t="shared" si="3"/>
        <v>2</v>
      </c>
      <c r="H36" s="2"/>
      <c r="I36" s="11" t="str">
        <f t="shared" si="9"/>
        <v/>
      </c>
      <c r="J36" s="4" t="str">
        <f t="shared" si="4"/>
        <v/>
      </c>
      <c r="K36" s="5"/>
      <c r="L36" s="209"/>
      <c r="M36" s="18"/>
      <c r="N36" s="58" t="str">
        <f t="shared" si="5"/>
        <v/>
      </c>
    </row>
    <row r="37" spans="1:14" ht="12.95">
      <c r="A37" s="10">
        <f t="shared" si="6"/>
        <v>43656</v>
      </c>
      <c r="B37" s="7">
        <f t="shared" si="0"/>
        <v>3</v>
      </c>
      <c r="C37" s="7" t="str">
        <f t="shared" si="1"/>
        <v>Wednesday</v>
      </c>
      <c r="D37" s="7" t="str">
        <f t="shared" si="2"/>
        <v>no</v>
      </c>
      <c r="E37" s="7">
        <f t="shared" si="7"/>
        <v>4</v>
      </c>
      <c r="F37" s="7">
        <f t="shared" si="8"/>
        <v>3</v>
      </c>
      <c r="G37" s="7">
        <f t="shared" si="3"/>
        <v>3</v>
      </c>
      <c r="H37" s="2"/>
      <c r="I37" s="11" t="str">
        <f t="shared" si="9"/>
        <v/>
      </c>
      <c r="J37" s="4" t="str">
        <f t="shared" si="4"/>
        <v/>
      </c>
      <c r="K37" s="5" t="str">
        <f>IF(AND(B37&lt;6,F37&lt;3),"am",IF(B37&lt;6,"pm",""))</f>
        <v>pm</v>
      </c>
      <c r="L37" s="218"/>
      <c r="M37" s="18"/>
      <c r="N37" s="58" t="str">
        <f t="shared" si="5"/>
        <v/>
      </c>
    </row>
    <row r="38" spans="1:14" ht="12.95">
      <c r="A38" s="10">
        <f t="shared" si="6"/>
        <v>43656</v>
      </c>
      <c r="B38" s="7">
        <f t="shared" si="0"/>
        <v>3</v>
      </c>
      <c r="C38" s="7" t="str">
        <f t="shared" si="1"/>
        <v>Wednesday</v>
      </c>
      <c r="D38" s="7" t="str">
        <f t="shared" si="2"/>
        <v>no</v>
      </c>
      <c r="E38" s="7">
        <f t="shared" si="7"/>
        <v>4</v>
      </c>
      <c r="F38" s="7">
        <f t="shared" si="8"/>
        <v>4</v>
      </c>
      <c r="G38" s="7">
        <f t="shared" si="3"/>
        <v>4</v>
      </c>
      <c r="H38" s="2"/>
      <c r="I38" s="11" t="str">
        <f t="shared" si="9"/>
        <v/>
      </c>
      <c r="J38" s="4" t="str">
        <f t="shared" si="4"/>
        <v/>
      </c>
      <c r="K38" s="5"/>
      <c r="L38" s="209"/>
      <c r="M38" s="18"/>
      <c r="N38" s="58" t="str">
        <f t="shared" si="5"/>
        <v/>
      </c>
    </row>
    <row r="39" spans="1:14" ht="12.95">
      <c r="A39" s="10">
        <f t="shared" si="6"/>
        <v>43657</v>
      </c>
      <c r="B39" s="7">
        <f t="shared" si="0"/>
        <v>4</v>
      </c>
      <c r="C39" s="7" t="str">
        <f t="shared" si="1"/>
        <v>Thursday</v>
      </c>
      <c r="D39" s="7" t="str">
        <f t="shared" si="2"/>
        <v>no</v>
      </c>
      <c r="E39" s="7">
        <f t="shared" si="7"/>
        <v>4</v>
      </c>
      <c r="F39" s="7">
        <f t="shared" si="8"/>
        <v>1</v>
      </c>
      <c r="G39" s="7">
        <f t="shared" si="3"/>
        <v>1</v>
      </c>
      <c r="H39" s="2"/>
      <c r="I39" s="11">
        <f t="shared" si="9"/>
        <v>43657</v>
      </c>
      <c r="J39" s="4" t="str">
        <f t="shared" si="4"/>
        <v>Thursday</v>
      </c>
      <c r="K39" s="5" t="str">
        <f>IF(AND(B39&lt;6,F39&lt;3),"am",IF(B39&lt;6,"pm",""))</f>
        <v>am</v>
      </c>
      <c r="L39" s="218"/>
      <c r="M39" s="18"/>
      <c r="N39" s="58" t="str">
        <f t="shared" si="5"/>
        <v/>
      </c>
    </row>
    <row r="40" spans="1:14" ht="12.95">
      <c r="A40" s="10">
        <f t="shared" si="6"/>
        <v>43657</v>
      </c>
      <c r="B40" s="7">
        <f t="shared" si="0"/>
        <v>4</v>
      </c>
      <c r="C40" s="7" t="str">
        <f t="shared" si="1"/>
        <v>Thursday</v>
      </c>
      <c r="D40" s="7" t="str">
        <f t="shared" si="2"/>
        <v>no</v>
      </c>
      <c r="E40" s="7">
        <f t="shared" si="7"/>
        <v>4</v>
      </c>
      <c r="F40" s="7">
        <f t="shared" si="8"/>
        <v>2</v>
      </c>
      <c r="G40" s="7">
        <f t="shared" si="3"/>
        <v>2</v>
      </c>
      <c r="H40" s="2"/>
      <c r="I40" s="11" t="str">
        <f t="shared" si="9"/>
        <v/>
      </c>
      <c r="J40" s="4" t="str">
        <f t="shared" si="4"/>
        <v/>
      </c>
      <c r="K40" s="5"/>
      <c r="L40" s="209"/>
      <c r="M40" s="18"/>
      <c r="N40" s="58" t="str">
        <f t="shared" si="5"/>
        <v/>
      </c>
    </row>
    <row r="41" spans="1:14" ht="12.95">
      <c r="A41" s="10">
        <f t="shared" si="6"/>
        <v>43657</v>
      </c>
      <c r="B41" s="7">
        <f t="shared" si="0"/>
        <v>4</v>
      </c>
      <c r="C41" s="7" t="str">
        <f t="shared" si="1"/>
        <v>Thursday</v>
      </c>
      <c r="D41" s="7" t="str">
        <f t="shared" si="2"/>
        <v>no</v>
      </c>
      <c r="E41" s="7">
        <f t="shared" si="7"/>
        <v>4</v>
      </c>
      <c r="F41" s="7">
        <f t="shared" si="8"/>
        <v>3</v>
      </c>
      <c r="G41" s="7">
        <f t="shared" si="3"/>
        <v>3</v>
      </c>
      <c r="H41" s="2"/>
      <c r="I41" s="11" t="str">
        <f t="shared" si="9"/>
        <v/>
      </c>
      <c r="J41" s="4" t="str">
        <f t="shared" si="4"/>
        <v/>
      </c>
      <c r="K41" s="5" t="str">
        <f>IF(AND(B41&lt;6,F41&lt;3),"am",IF(B41&lt;6,"pm",""))</f>
        <v>pm</v>
      </c>
      <c r="L41" s="206"/>
      <c r="M41" s="18"/>
      <c r="N41" s="58" t="str">
        <f t="shared" si="5"/>
        <v/>
      </c>
    </row>
    <row r="42" spans="1:14" ht="12.95">
      <c r="A42" s="10">
        <f t="shared" si="6"/>
        <v>43657</v>
      </c>
      <c r="B42" s="7">
        <f t="shared" si="0"/>
        <v>4</v>
      </c>
      <c r="C42" s="7" t="str">
        <f t="shared" si="1"/>
        <v>Thursday</v>
      </c>
      <c r="D42" s="7" t="str">
        <f t="shared" si="2"/>
        <v>no</v>
      </c>
      <c r="E42" s="7">
        <f t="shared" si="7"/>
        <v>4</v>
      </c>
      <c r="F42" s="7">
        <f t="shared" si="8"/>
        <v>4</v>
      </c>
      <c r="G42" s="7">
        <f t="shared" si="3"/>
        <v>4</v>
      </c>
      <c r="H42" s="2"/>
      <c r="I42" s="11" t="str">
        <f t="shared" si="9"/>
        <v/>
      </c>
      <c r="J42" s="4" t="str">
        <f t="shared" si="4"/>
        <v/>
      </c>
      <c r="K42" s="5"/>
      <c r="L42" s="209"/>
      <c r="M42" s="18"/>
      <c r="N42" s="58" t="str">
        <f t="shared" si="5"/>
        <v/>
      </c>
    </row>
    <row r="43" spans="1:14" ht="12.95">
      <c r="A43" s="10">
        <f t="shared" si="6"/>
        <v>43658</v>
      </c>
      <c r="B43" s="7">
        <f t="shared" si="0"/>
        <v>5</v>
      </c>
      <c r="C43" s="7" t="str">
        <f t="shared" si="1"/>
        <v>Friday</v>
      </c>
      <c r="D43" s="7" t="str">
        <f t="shared" si="2"/>
        <v>no</v>
      </c>
      <c r="E43" s="7">
        <f t="shared" si="7"/>
        <v>4</v>
      </c>
      <c r="F43" s="7">
        <f t="shared" si="8"/>
        <v>1</v>
      </c>
      <c r="G43" s="7">
        <f t="shared" si="3"/>
        <v>1</v>
      </c>
      <c r="H43" s="2"/>
      <c r="I43" s="11">
        <f t="shared" si="9"/>
        <v>43658</v>
      </c>
      <c r="J43" s="4" t="str">
        <f t="shared" si="4"/>
        <v>Friday</v>
      </c>
      <c r="K43" s="5" t="str">
        <f>IF(AND(B43&lt;6,F43&lt;3),"am",IF(B43&lt;6,"pm",""))</f>
        <v>am</v>
      </c>
      <c r="L43" s="209"/>
      <c r="M43" s="18"/>
      <c r="N43" s="58" t="str">
        <f t="shared" si="5"/>
        <v/>
      </c>
    </row>
    <row r="44" spans="1:14" ht="12.95">
      <c r="A44" s="10">
        <f t="shared" si="6"/>
        <v>43658</v>
      </c>
      <c r="B44" s="7">
        <f t="shared" si="0"/>
        <v>5</v>
      </c>
      <c r="C44" s="7" t="str">
        <f t="shared" si="1"/>
        <v>Friday</v>
      </c>
      <c r="D44" s="7" t="str">
        <f t="shared" si="2"/>
        <v>no</v>
      </c>
      <c r="E44" s="7">
        <f t="shared" si="7"/>
        <v>4</v>
      </c>
      <c r="F44" s="7">
        <f t="shared" si="8"/>
        <v>2</v>
      </c>
      <c r="G44" s="7">
        <f t="shared" si="3"/>
        <v>2</v>
      </c>
      <c r="H44" s="2"/>
      <c r="I44" s="11" t="str">
        <f t="shared" si="9"/>
        <v/>
      </c>
      <c r="J44" s="4" t="str">
        <f t="shared" si="4"/>
        <v/>
      </c>
      <c r="K44" s="5"/>
      <c r="L44" s="209"/>
      <c r="M44" s="18"/>
      <c r="N44" s="58" t="str">
        <f t="shared" si="5"/>
        <v/>
      </c>
    </row>
    <row r="45" spans="1:14" ht="12.95">
      <c r="A45" s="10">
        <f t="shared" si="6"/>
        <v>43658</v>
      </c>
      <c r="B45" s="7">
        <f t="shared" si="0"/>
        <v>5</v>
      </c>
      <c r="C45" s="7" t="str">
        <f t="shared" si="1"/>
        <v>Friday</v>
      </c>
      <c r="D45" s="7" t="str">
        <f t="shared" si="2"/>
        <v>no</v>
      </c>
      <c r="E45" s="7">
        <f t="shared" si="7"/>
        <v>4</v>
      </c>
      <c r="F45" s="7">
        <f t="shared" si="8"/>
        <v>3</v>
      </c>
      <c r="G45" s="7">
        <f t="shared" si="3"/>
        <v>3</v>
      </c>
      <c r="H45" s="2"/>
      <c r="I45" s="11" t="str">
        <f t="shared" si="9"/>
        <v/>
      </c>
      <c r="J45" s="4" t="str">
        <f t="shared" si="4"/>
        <v/>
      </c>
      <c r="K45" s="5" t="str">
        <f>IF(AND(B45&lt;6,F45&lt;3),"am",IF(B45&lt;6,"pm",""))</f>
        <v>pm</v>
      </c>
      <c r="L45" s="209"/>
      <c r="M45" s="18"/>
      <c r="N45" s="58" t="str">
        <f t="shared" si="5"/>
        <v/>
      </c>
    </row>
    <row r="46" spans="1:14" ht="12.95">
      <c r="A46" s="10">
        <f t="shared" si="6"/>
        <v>43658</v>
      </c>
      <c r="B46" s="7">
        <f t="shared" si="0"/>
        <v>5</v>
      </c>
      <c r="C46" s="7" t="str">
        <f t="shared" si="1"/>
        <v>Friday</v>
      </c>
      <c r="D46" s="7" t="str">
        <f t="shared" si="2"/>
        <v>no</v>
      </c>
      <c r="E46" s="7">
        <f t="shared" si="7"/>
        <v>4</v>
      </c>
      <c r="F46" s="7">
        <f t="shared" si="8"/>
        <v>4</v>
      </c>
      <c r="G46" s="7">
        <f t="shared" si="3"/>
        <v>4</v>
      </c>
      <c r="H46" s="2"/>
      <c r="I46" s="11" t="str">
        <f t="shared" si="9"/>
        <v/>
      </c>
      <c r="J46" s="4" t="str">
        <f t="shared" si="4"/>
        <v/>
      </c>
      <c r="K46" s="5"/>
      <c r="L46" s="209"/>
      <c r="M46" s="18"/>
      <c r="N46" s="58" t="str">
        <f t="shared" si="5"/>
        <v/>
      </c>
    </row>
    <row r="47" spans="1:14" ht="12.95">
      <c r="A47" s="10">
        <f t="shared" si="6"/>
        <v>43659</v>
      </c>
      <c r="B47" s="7">
        <f t="shared" si="0"/>
        <v>6</v>
      </c>
      <c r="C47" s="7" t="str">
        <f t="shared" si="1"/>
        <v>Saturday</v>
      </c>
      <c r="D47" s="7" t="str">
        <f t="shared" si="2"/>
        <v>no</v>
      </c>
      <c r="E47" s="7">
        <f t="shared" si="7"/>
        <v>1</v>
      </c>
      <c r="F47" s="7">
        <f t="shared" si="8"/>
        <v>1</v>
      </c>
      <c r="G47" s="7">
        <f t="shared" si="3"/>
        <v>4</v>
      </c>
      <c r="H47" s="2"/>
      <c r="I47" s="11">
        <f t="shared" si="9"/>
        <v>43659</v>
      </c>
      <c r="J47" s="4" t="str">
        <f t="shared" si="4"/>
        <v>Saturday</v>
      </c>
      <c r="K47" s="5" t="str">
        <f>IF(AND(B47&lt;6,F47&lt;3),"am",IF(B47&lt;6,"pm",""))</f>
        <v/>
      </c>
      <c r="L47" s="209"/>
      <c r="M47" s="18"/>
      <c r="N47" s="58" t="str">
        <f t="shared" si="5"/>
        <v/>
      </c>
    </row>
    <row r="48" spans="1:14" ht="12.95">
      <c r="A48" s="10">
        <f t="shared" si="6"/>
        <v>43660</v>
      </c>
      <c r="B48" s="7">
        <f t="shared" si="0"/>
        <v>7</v>
      </c>
      <c r="C48" s="7" t="str">
        <f t="shared" si="1"/>
        <v>Sunday</v>
      </c>
      <c r="D48" s="7" t="str">
        <f t="shared" si="2"/>
        <v>no</v>
      </c>
      <c r="E48" s="7">
        <f t="shared" si="7"/>
        <v>2</v>
      </c>
      <c r="F48" s="7">
        <f t="shared" si="8"/>
        <v>1</v>
      </c>
      <c r="G48" s="7">
        <f t="shared" si="3"/>
        <v>4</v>
      </c>
      <c r="H48" s="2"/>
      <c r="I48" s="11">
        <f t="shared" si="9"/>
        <v>43660</v>
      </c>
      <c r="J48" s="4" t="str">
        <f t="shared" si="4"/>
        <v>Sunday</v>
      </c>
      <c r="K48" s="5"/>
      <c r="L48" s="209"/>
      <c r="M48" s="18"/>
      <c r="N48" s="58" t="str">
        <f t="shared" si="5"/>
        <v/>
      </c>
    </row>
    <row r="49" spans="1:14" ht="12.95">
      <c r="A49" s="10">
        <f t="shared" si="6"/>
        <v>43660</v>
      </c>
      <c r="B49" s="7">
        <f t="shared" si="0"/>
        <v>7</v>
      </c>
      <c r="C49" s="7" t="str">
        <f t="shared" si="1"/>
        <v>Sunday</v>
      </c>
      <c r="D49" s="7" t="str">
        <f t="shared" si="2"/>
        <v>yes</v>
      </c>
      <c r="E49" s="7">
        <f t="shared" si="7"/>
        <v>2</v>
      </c>
      <c r="F49" s="7">
        <f t="shared" si="8"/>
        <v>2</v>
      </c>
      <c r="G49" s="7" t="str">
        <f t="shared" si="3"/>
        <v/>
      </c>
      <c r="H49" s="2"/>
      <c r="I49" s="11" t="str">
        <f t="shared" si="9"/>
        <v/>
      </c>
      <c r="J49" s="4" t="str">
        <f t="shared" si="4"/>
        <v/>
      </c>
      <c r="K49" s="5"/>
      <c r="L49" s="209"/>
      <c r="M49" s="18"/>
      <c r="N49" s="58" t="str">
        <f t="shared" si="5"/>
        <v/>
      </c>
    </row>
    <row r="50" spans="1:14" ht="12.95">
      <c r="A50" s="10">
        <f t="shared" si="6"/>
        <v>43661</v>
      </c>
      <c r="B50" s="7">
        <f t="shared" si="0"/>
        <v>1</v>
      </c>
      <c r="C50" s="7" t="str">
        <f t="shared" si="1"/>
        <v>Monday</v>
      </c>
      <c r="D50" s="7" t="str">
        <f t="shared" si="2"/>
        <v>no</v>
      </c>
      <c r="E50" s="7">
        <f t="shared" si="7"/>
        <v>4</v>
      </c>
      <c r="F50" s="7">
        <f t="shared" si="8"/>
        <v>1</v>
      </c>
      <c r="G50" s="7">
        <f t="shared" si="3"/>
        <v>1</v>
      </c>
      <c r="H50" s="2"/>
      <c r="I50" s="11">
        <f t="shared" si="9"/>
        <v>43661</v>
      </c>
      <c r="J50" s="4" t="str">
        <f t="shared" si="4"/>
        <v>Monday</v>
      </c>
      <c r="K50" s="5" t="str">
        <f>IF(AND(B50&lt;6,F50&lt;3),"am",IF(B50&lt;6,"pm",""))</f>
        <v>am</v>
      </c>
      <c r="L50" s="209"/>
      <c r="M50" s="18"/>
      <c r="N50" s="58" t="str">
        <f t="shared" si="5"/>
        <v/>
      </c>
    </row>
    <row r="51" spans="1:14" ht="12.95">
      <c r="A51" s="10">
        <f t="shared" si="6"/>
        <v>43661</v>
      </c>
      <c r="B51" s="7">
        <f t="shared" si="0"/>
        <v>1</v>
      </c>
      <c r="C51" s="7" t="str">
        <f t="shared" si="1"/>
        <v>Monday</v>
      </c>
      <c r="D51" s="7" t="str">
        <f t="shared" si="2"/>
        <v>no</v>
      </c>
      <c r="E51" s="7">
        <f t="shared" si="7"/>
        <v>4</v>
      </c>
      <c r="F51" s="7">
        <f t="shared" si="8"/>
        <v>2</v>
      </c>
      <c r="G51" s="7">
        <f t="shared" si="3"/>
        <v>2</v>
      </c>
      <c r="H51" s="2"/>
      <c r="I51" s="11" t="str">
        <f t="shared" si="9"/>
        <v/>
      </c>
      <c r="J51" s="4" t="str">
        <f t="shared" si="4"/>
        <v/>
      </c>
      <c r="K51" s="5"/>
      <c r="L51" s="209"/>
      <c r="M51" s="18"/>
      <c r="N51" s="58" t="str">
        <f t="shared" si="5"/>
        <v/>
      </c>
    </row>
    <row r="52" spans="1:14" ht="12.95">
      <c r="A52" s="10">
        <f t="shared" si="6"/>
        <v>43661</v>
      </c>
      <c r="B52" s="7">
        <f t="shared" si="0"/>
        <v>1</v>
      </c>
      <c r="C52" s="7" t="str">
        <f t="shared" si="1"/>
        <v>Monday</v>
      </c>
      <c r="D52" s="7" t="str">
        <f t="shared" si="2"/>
        <v>no</v>
      </c>
      <c r="E52" s="7">
        <f t="shared" si="7"/>
        <v>4</v>
      </c>
      <c r="F52" s="7">
        <f t="shared" si="8"/>
        <v>3</v>
      </c>
      <c r="G52" s="7">
        <f t="shared" si="3"/>
        <v>3</v>
      </c>
      <c r="H52" s="2"/>
      <c r="I52" s="11" t="str">
        <f t="shared" si="9"/>
        <v/>
      </c>
      <c r="J52" s="4" t="str">
        <f t="shared" si="4"/>
        <v/>
      </c>
      <c r="K52" s="5" t="str">
        <f>IF(AND(B52&lt;6,F52&lt;3),"am",IF(B52&lt;6,"pm",""))</f>
        <v>pm</v>
      </c>
      <c r="L52" s="209"/>
      <c r="M52" s="18"/>
      <c r="N52" s="58" t="str">
        <f t="shared" si="5"/>
        <v/>
      </c>
    </row>
    <row r="53" spans="1:14" ht="12.95">
      <c r="A53" s="10">
        <f t="shared" si="6"/>
        <v>43661</v>
      </c>
      <c r="B53" s="7">
        <f t="shared" si="0"/>
        <v>1</v>
      </c>
      <c r="C53" s="7" t="str">
        <f t="shared" si="1"/>
        <v>Monday</v>
      </c>
      <c r="D53" s="7" t="str">
        <f t="shared" si="2"/>
        <v>no</v>
      </c>
      <c r="E53" s="7">
        <f t="shared" si="7"/>
        <v>4</v>
      </c>
      <c r="F53" s="7">
        <f t="shared" si="8"/>
        <v>4</v>
      </c>
      <c r="G53" s="7">
        <f t="shared" si="3"/>
        <v>4</v>
      </c>
      <c r="H53" s="2"/>
      <c r="I53" s="11" t="str">
        <f t="shared" si="9"/>
        <v/>
      </c>
      <c r="J53" s="4" t="str">
        <f t="shared" si="4"/>
        <v/>
      </c>
      <c r="K53" s="5"/>
      <c r="L53" s="209"/>
      <c r="M53" s="18"/>
      <c r="N53" s="58" t="str">
        <f t="shared" si="5"/>
        <v/>
      </c>
    </row>
    <row r="54" spans="1:14" ht="12.95">
      <c r="A54" s="10">
        <f t="shared" si="6"/>
        <v>43662</v>
      </c>
      <c r="B54" s="7">
        <f t="shared" si="0"/>
        <v>2</v>
      </c>
      <c r="C54" s="7" t="str">
        <f t="shared" si="1"/>
        <v>Tuesday</v>
      </c>
      <c r="D54" s="7" t="str">
        <f t="shared" si="2"/>
        <v>no</v>
      </c>
      <c r="E54" s="7">
        <f t="shared" si="7"/>
        <v>4</v>
      </c>
      <c r="F54" s="7">
        <f t="shared" si="8"/>
        <v>1</v>
      </c>
      <c r="G54" s="7">
        <f t="shared" si="3"/>
        <v>1</v>
      </c>
      <c r="H54" s="2"/>
      <c r="I54" s="11">
        <f t="shared" si="9"/>
        <v>43662</v>
      </c>
      <c r="J54" s="4" t="str">
        <f t="shared" si="4"/>
        <v>Tuesday</v>
      </c>
      <c r="K54" s="5" t="str">
        <f>IF(AND(B54&lt;6,F54&lt;3),"am",IF(B54&lt;6,"pm",""))</f>
        <v>am</v>
      </c>
      <c r="L54" s="209"/>
      <c r="M54" s="18"/>
      <c r="N54" s="58" t="str">
        <f t="shared" si="5"/>
        <v/>
      </c>
    </row>
    <row r="55" spans="1:14" ht="12.95">
      <c r="A55" s="10">
        <f t="shared" si="6"/>
        <v>43662</v>
      </c>
      <c r="B55" s="7">
        <f t="shared" si="0"/>
        <v>2</v>
      </c>
      <c r="C55" s="7" t="str">
        <f t="shared" si="1"/>
        <v>Tuesday</v>
      </c>
      <c r="D55" s="7" t="str">
        <f t="shared" si="2"/>
        <v>no</v>
      </c>
      <c r="E55" s="7">
        <f t="shared" si="7"/>
        <v>4</v>
      </c>
      <c r="F55" s="7">
        <f t="shared" si="8"/>
        <v>2</v>
      </c>
      <c r="G55" s="7">
        <f t="shared" si="3"/>
        <v>2</v>
      </c>
      <c r="H55" s="2"/>
      <c r="I55" s="11" t="str">
        <f t="shared" si="9"/>
        <v/>
      </c>
      <c r="J55" s="4" t="str">
        <f t="shared" si="4"/>
        <v/>
      </c>
      <c r="K55" s="5"/>
      <c r="L55" s="209"/>
      <c r="M55" s="18"/>
      <c r="N55" s="58" t="str">
        <f t="shared" si="5"/>
        <v/>
      </c>
    </row>
    <row r="56" spans="1:14" ht="12.95">
      <c r="A56" s="10">
        <f t="shared" si="6"/>
        <v>43662</v>
      </c>
      <c r="B56" s="7">
        <f t="shared" si="0"/>
        <v>2</v>
      </c>
      <c r="C56" s="7" t="str">
        <f t="shared" si="1"/>
        <v>Tuesday</v>
      </c>
      <c r="D56" s="7" t="str">
        <f t="shared" si="2"/>
        <v>no</v>
      </c>
      <c r="E56" s="7">
        <f t="shared" si="7"/>
        <v>4</v>
      </c>
      <c r="F56" s="7">
        <f t="shared" si="8"/>
        <v>3</v>
      </c>
      <c r="G56" s="7">
        <f t="shared" si="3"/>
        <v>3</v>
      </c>
      <c r="H56" s="2"/>
      <c r="I56" s="11" t="str">
        <f t="shared" si="9"/>
        <v/>
      </c>
      <c r="J56" s="4" t="str">
        <f t="shared" si="4"/>
        <v/>
      </c>
      <c r="K56" s="5" t="str">
        <f>IF(AND(B56&lt;6,F56&lt;3),"am",IF(B56&lt;6,"pm",""))</f>
        <v>pm</v>
      </c>
      <c r="L56" s="209"/>
      <c r="M56" s="18"/>
      <c r="N56" s="58" t="str">
        <f t="shared" si="5"/>
        <v/>
      </c>
    </row>
    <row r="57" spans="1:14" ht="12.95">
      <c r="A57" s="10">
        <f t="shared" si="6"/>
        <v>43662</v>
      </c>
      <c r="B57" s="7">
        <f t="shared" si="0"/>
        <v>2</v>
      </c>
      <c r="C57" s="7" t="str">
        <f t="shared" si="1"/>
        <v>Tuesday</v>
      </c>
      <c r="D57" s="7" t="str">
        <f t="shared" si="2"/>
        <v>no</v>
      </c>
      <c r="E57" s="7">
        <f t="shared" si="7"/>
        <v>4</v>
      </c>
      <c r="F57" s="7">
        <f t="shared" si="8"/>
        <v>4</v>
      </c>
      <c r="G57" s="7">
        <f t="shared" si="3"/>
        <v>4</v>
      </c>
      <c r="H57" s="2"/>
      <c r="I57" s="11" t="str">
        <f t="shared" si="9"/>
        <v/>
      </c>
      <c r="J57" s="4" t="str">
        <f t="shared" si="4"/>
        <v/>
      </c>
      <c r="K57" s="5"/>
      <c r="L57" s="209"/>
      <c r="M57" s="18"/>
      <c r="N57" s="58" t="str">
        <f t="shared" si="5"/>
        <v/>
      </c>
    </row>
    <row r="58" spans="1:14" ht="12.95">
      <c r="A58" s="10">
        <f t="shared" si="6"/>
        <v>43663</v>
      </c>
      <c r="B58" s="7">
        <f t="shared" si="0"/>
        <v>3</v>
      </c>
      <c r="C58" s="7" t="str">
        <f t="shared" si="1"/>
        <v>Wednesday</v>
      </c>
      <c r="D58" s="7" t="str">
        <f t="shared" si="2"/>
        <v>no</v>
      </c>
      <c r="E58" s="7">
        <f t="shared" si="7"/>
        <v>4</v>
      </c>
      <c r="F58" s="7">
        <f t="shared" si="8"/>
        <v>1</v>
      </c>
      <c r="G58" s="7">
        <f t="shared" si="3"/>
        <v>1</v>
      </c>
      <c r="H58" s="2"/>
      <c r="I58" s="11">
        <f t="shared" si="9"/>
        <v>43663</v>
      </c>
      <c r="J58" s="4" t="str">
        <f t="shared" si="4"/>
        <v>Wednesday</v>
      </c>
      <c r="K58" s="5" t="str">
        <f>IF(AND(B58&lt;6,F58&lt;3),"am",IF(B58&lt;6,"pm",""))</f>
        <v>am</v>
      </c>
      <c r="L58" s="218"/>
      <c r="M58" s="18"/>
      <c r="N58" s="58" t="str">
        <f t="shared" si="5"/>
        <v/>
      </c>
    </row>
    <row r="59" spans="1:14" ht="12.95">
      <c r="A59" s="10">
        <f t="shared" si="6"/>
        <v>43663</v>
      </c>
      <c r="B59" s="7">
        <f t="shared" si="0"/>
        <v>3</v>
      </c>
      <c r="C59" s="7" t="str">
        <f t="shared" si="1"/>
        <v>Wednesday</v>
      </c>
      <c r="D59" s="7" t="str">
        <f t="shared" si="2"/>
        <v>no</v>
      </c>
      <c r="E59" s="7">
        <f t="shared" si="7"/>
        <v>4</v>
      </c>
      <c r="F59" s="7">
        <f t="shared" si="8"/>
        <v>2</v>
      </c>
      <c r="G59" s="7">
        <f t="shared" si="3"/>
        <v>2</v>
      </c>
      <c r="H59" s="2"/>
      <c r="I59" s="11" t="str">
        <f t="shared" si="9"/>
        <v/>
      </c>
      <c r="J59" s="4" t="str">
        <f t="shared" si="4"/>
        <v/>
      </c>
      <c r="K59" s="5"/>
      <c r="L59" s="209"/>
      <c r="M59" s="18"/>
      <c r="N59" s="58" t="str">
        <f t="shared" si="5"/>
        <v/>
      </c>
    </row>
    <row r="60" spans="1:14" ht="12.95">
      <c r="A60" s="10">
        <f t="shared" si="6"/>
        <v>43663</v>
      </c>
      <c r="B60" s="7">
        <f t="shared" si="0"/>
        <v>3</v>
      </c>
      <c r="C60" s="7" t="str">
        <f t="shared" si="1"/>
        <v>Wednesday</v>
      </c>
      <c r="D60" s="7" t="str">
        <f t="shared" si="2"/>
        <v>no</v>
      </c>
      <c r="E60" s="7">
        <f t="shared" si="7"/>
        <v>4</v>
      </c>
      <c r="F60" s="7">
        <f t="shared" si="8"/>
        <v>3</v>
      </c>
      <c r="G60" s="7">
        <f t="shared" si="3"/>
        <v>3</v>
      </c>
      <c r="H60" s="2"/>
      <c r="I60" s="11" t="str">
        <f t="shared" si="9"/>
        <v/>
      </c>
      <c r="J60" s="4" t="str">
        <f t="shared" si="4"/>
        <v/>
      </c>
      <c r="K60" s="5" t="str">
        <f>IF(AND(B60&lt;6,F60&lt;3),"am",IF(B60&lt;6,"pm",""))</f>
        <v>pm</v>
      </c>
      <c r="L60" s="218"/>
      <c r="M60" s="18"/>
      <c r="N60" s="58" t="str">
        <f t="shared" si="5"/>
        <v/>
      </c>
    </row>
    <row r="61" spans="1:14" ht="12.95">
      <c r="A61" s="10">
        <f t="shared" si="6"/>
        <v>43663</v>
      </c>
      <c r="B61" s="7">
        <f t="shared" si="0"/>
        <v>3</v>
      </c>
      <c r="C61" s="7" t="str">
        <f t="shared" si="1"/>
        <v>Wednesday</v>
      </c>
      <c r="D61" s="7" t="str">
        <f t="shared" si="2"/>
        <v>no</v>
      </c>
      <c r="E61" s="7">
        <f t="shared" si="7"/>
        <v>4</v>
      </c>
      <c r="F61" s="7">
        <f t="shared" si="8"/>
        <v>4</v>
      </c>
      <c r="G61" s="7">
        <f t="shared" si="3"/>
        <v>4</v>
      </c>
      <c r="H61" s="2"/>
      <c r="I61" s="11" t="str">
        <f t="shared" si="9"/>
        <v/>
      </c>
      <c r="J61" s="4" t="str">
        <f t="shared" si="4"/>
        <v/>
      </c>
      <c r="K61" s="5"/>
      <c r="L61" s="209"/>
      <c r="M61" s="18"/>
      <c r="N61" s="58" t="str">
        <f t="shared" si="5"/>
        <v/>
      </c>
    </row>
    <row r="62" spans="1:14" ht="12.95">
      <c r="A62" s="10">
        <f t="shared" si="6"/>
        <v>43664</v>
      </c>
      <c r="B62" s="7">
        <f t="shared" si="0"/>
        <v>4</v>
      </c>
      <c r="C62" s="7" t="str">
        <f t="shared" si="1"/>
        <v>Thursday</v>
      </c>
      <c r="D62" s="7" t="str">
        <f t="shared" si="2"/>
        <v>no</v>
      </c>
      <c r="E62" s="7">
        <f t="shared" si="7"/>
        <v>4</v>
      </c>
      <c r="F62" s="7">
        <f t="shared" si="8"/>
        <v>1</v>
      </c>
      <c r="G62" s="7">
        <f t="shared" si="3"/>
        <v>1</v>
      </c>
      <c r="H62" s="2"/>
      <c r="I62" s="11">
        <f t="shared" si="9"/>
        <v>43664</v>
      </c>
      <c r="J62" s="4" t="str">
        <f t="shared" si="4"/>
        <v>Thursday</v>
      </c>
      <c r="K62" s="5" t="str">
        <f>IF(AND(B62&lt;6,F62&lt;3),"am",IF(B62&lt;6,"pm",""))</f>
        <v>am</v>
      </c>
      <c r="L62" s="206"/>
      <c r="M62" s="18"/>
      <c r="N62" s="58" t="str">
        <f t="shared" si="5"/>
        <v/>
      </c>
    </row>
    <row r="63" spans="1:14" ht="12.95">
      <c r="A63" s="10">
        <f t="shared" si="6"/>
        <v>43664</v>
      </c>
      <c r="B63" s="7">
        <f t="shared" si="0"/>
        <v>4</v>
      </c>
      <c r="C63" s="7" t="str">
        <f t="shared" si="1"/>
        <v>Thursday</v>
      </c>
      <c r="D63" s="7" t="str">
        <f t="shared" si="2"/>
        <v>no</v>
      </c>
      <c r="E63" s="7">
        <f t="shared" si="7"/>
        <v>4</v>
      </c>
      <c r="F63" s="7">
        <f t="shared" si="8"/>
        <v>2</v>
      </c>
      <c r="G63" s="7">
        <f t="shared" si="3"/>
        <v>2</v>
      </c>
      <c r="H63" s="2"/>
      <c r="I63" s="11" t="str">
        <f t="shared" si="9"/>
        <v/>
      </c>
      <c r="J63" s="4" t="str">
        <f t="shared" si="4"/>
        <v/>
      </c>
      <c r="K63" s="5"/>
      <c r="L63" s="209"/>
      <c r="M63" s="18"/>
      <c r="N63" s="58" t="str">
        <f t="shared" si="5"/>
        <v/>
      </c>
    </row>
    <row r="64" spans="1:14" ht="12.95">
      <c r="A64" s="10">
        <f t="shared" si="6"/>
        <v>43664</v>
      </c>
      <c r="B64" s="7">
        <f t="shared" si="0"/>
        <v>4</v>
      </c>
      <c r="C64" s="7" t="str">
        <f t="shared" si="1"/>
        <v>Thursday</v>
      </c>
      <c r="D64" s="7" t="str">
        <f t="shared" si="2"/>
        <v>no</v>
      </c>
      <c r="E64" s="7">
        <f t="shared" si="7"/>
        <v>4</v>
      </c>
      <c r="F64" s="7">
        <f t="shared" si="8"/>
        <v>3</v>
      </c>
      <c r="G64" s="7">
        <f t="shared" si="3"/>
        <v>3</v>
      </c>
      <c r="H64" s="2"/>
      <c r="I64" s="11" t="str">
        <f t="shared" si="9"/>
        <v/>
      </c>
      <c r="J64" s="4" t="str">
        <f t="shared" si="4"/>
        <v/>
      </c>
      <c r="K64" s="5" t="str">
        <f>IF(AND(B64&lt;6,F64&lt;3),"am",IF(B64&lt;6,"pm",""))</f>
        <v>pm</v>
      </c>
      <c r="L64" s="206"/>
      <c r="M64" s="18"/>
      <c r="N64" s="58" t="str">
        <f t="shared" si="5"/>
        <v/>
      </c>
    </row>
    <row r="65" spans="1:14" ht="12.95">
      <c r="A65" s="10">
        <f t="shared" si="6"/>
        <v>43664</v>
      </c>
      <c r="B65" s="7">
        <f t="shared" si="0"/>
        <v>4</v>
      </c>
      <c r="C65" s="7" t="str">
        <f t="shared" si="1"/>
        <v>Thursday</v>
      </c>
      <c r="D65" s="7" t="str">
        <f t="shared" si="2"/>
        <v>no</v>
      </c>
      <c r="E65" s="7">
        <f t="shared" si="7"/>
        <v>4</v>
      </c>
      <c r="F65" s="7">
        <f t="shared" si="8"/>
        <v>4</v>
      </c>
      <c r="G65" s="7">
        <f t="shared" si="3"/>
        <v>4</v>
      </c>
      <c r="H65" s="2"/>
      <c r="I65" s="11" t="str">
        <f t="shared" si="9"/>
        <v/>
      </c>
      <c r="J65" s="4" t="str">
        <f t="shared" si="4"/>
        <v/>
      </c>
      <c r="K65" s="5"/>
      <c r="L65" s="209"/>
      <c r="M65" s="18"/>
      <c r="N65" s="58" t="str">
        <f t="shared" si="5"/>
        <v/>
      </c>
    </row>
    <row r="66" spans="1:14" ht="12.95">
      <c r="A66" s="10">
        <f t="shared" si="6"/>
        <v>43665</v>
      </c>
      <c r="B66" s="7">
        <f t="shared" si="0"/>
        <v>5</v>
      </c>
      <c r="C66" s="7" t="str">
        <f t="shared" si="1"/>
        <v>Friday</v>
      </c>
      <c r="D66" s="7" t="str">
        <f t="shared" si="2"/>
        <v>no</v>
      </c>
      <c r="E66" s="7">
        <f t="shared" si="7"/>
        <v>4</v>
      </c>
      <c r="F66" s="7">
        <f t="shared" si="8"/>
        <v>1</v>
      </c>
      <c r="G66" s="7">
        <f t="shared" si="3"/>
        <v>1</v>
      </c>
      <c r="H66" s="2"/>
      <c r="I66" s="11">
        <f t="shared" si="9"/>
        <v>43665</v>
      </c>
      <c r="J66" s="4" t="str">
        <f t="shared" si="4"/>
        <v>Friday</v>
      </c>
      <c r="K66" s="5" t="str">
        <f>IF(AND(B66&lt;6,F66&lt;3),"am",IF(B66&lt;6,"pm",""))</f>
        <v>am</v>
      </c>
      <c r="L66" s="205"/>
      <c r="M66" s="18"/>
      <c r="N66" s="58" t="str">
        <f t="shared" si="5"/>
        <v/>
      </c>
    </row>
    <row r="67" spans="1:14" ht="12.95">
      <c r="A67" s="10">
        <f t="shared" si="6"/>
        <v>43665</v>
      </c>
      <c r="B67" s="7">
        <f t="shared" si="0"/>
        <v>5</v>
      </c>
      <c r="C67" s="7" t="str">
        <f t="shared" si="1"/>
        <v>Friday</v>
      </c>
      <c r="D67" s="7" t="str">
        <f t="shared" si="2"/>
        <v>no</v>
      </c>
      <c r="E67" s="7">
        <f t="shared" si="7"/>
        <v>4</v>
      </c>
      <c r="F67" s="7">
        <f t="shared" si="8"/>
        <v>2</v>
      </c>
      <c r="G67" s="7">
        <f t="shared" si="3"/>
        <v>2</v>
      </c>
      <c r="H67" s="2"/>
      <c r="I67" s="11" t="str">
        <f t="shared" si="9"/>
        <v/>
      </c>
      <c r="J67" s="4" t="str">
        <f t="shared" si="4"/>
        <v/>
      </c>
      <c r="K67" s="5"/>
      <c r="L67" s="209"/>
      <c r="M67" s="18"/>
      <c r="N67" s="58" t="str">
        <f t="shared" si="5"/>
        <v/>
      </c>
    </row>
    <row r="68" spans="1:14" ht="12.95">
      <c r="A68" s="10">
        <f t="shared" si="6"/>
        <v>43665</v>
      </c>
      <c r="B68" s="7">
        <f t="shared" ref="B68:B101" si="10">WEEKDAY(A68,2)</f>
        <v>5</v>
      </c>
      <c r="C68" s="7" t="str">
        <f t="shared" ref="C68:C101" si="11">CHOOSE(B68,"Monday","Tuesday","Wednesday","Thursday","Friday","Saturday","Sunday")</f>
        <v>Friday</v>
      </c>
      <c r="D68" s="7" t="str">
        <f t="shared" ref="D68:D101" si="12">IF(AND(B67=7,B68=7),"yes","no")</f>
        <v>no</v>
      </c>
      <c r="E68" s="7">
        <f t="shared" si="7"/>
        <v>4</v>
      </c>
      <c r="F68" s="7">
        <f t="shared" si="8"/>
        <v>3</v>
      </c>
      <c r="G68" s="7">
        <f t="shared" ref="G68:G101" si="13">IF(D68="yes","",IF(B68&lt;6,F68,IF(OR(B68=6,B68=7),4,"error")))</f>
        <v>3</v>
      </c>
      <c r="H68" s="2"/>
      <c r="I68" s="11" t="str">
        <f t="shared" si="9"/>
        <v/>
      </c>
      <c r="J68" s="4" t="str">
        <f t="shared" si="4"/>
        <v/>
      </c>
      <c r="K68" s="5" t="str">
        <f>IF(AND(B68&lt;6,F68&lt;3),"am",IF(B68&lt;6,"pm",""))</f>
        <v>pm</v>
      </c>
      <c r="L68" s="205"/>
      <c r="M68" s="18"/>
      <c r="N68" s="58" t="str">
        <f>IF(M68="","",VLOOKUP(M68,comps,4,FALSE))</f>
        <v/>
      </c>
    </row>
    <row r="69" spans="1:14" ht="12.95">
      <c r="A69" s="10">
        <f t="shared" ref="A69:A99" si="14">IF(F68&lt;E68,A68,A68+1)</f>
        <v>43665</v>
      </c>
      <c r="B69" s="7">
        <f t="shared" si="10"/>
        <v>5</v>
      </c>
      <c r="C69" s="7" t="str">
        <f t="shared" si="11"/>
        <v>Friday</v>
      </c>
      <c r="D69" s="7" t="str">
        <f t="shared" si="12"/>
        <v>no</v>
      </c>
      <c r="E69" s="7">
        <f t="shared" ref="E69:E101" si="15">IF(B69&lt;6,4,IF(B69=6,1,2))</f>
        <v>4</v>
      </c>
      <c r="F69" s="7">
        <f t="shared" ref="F69:F101" si="16">IF(F68&lt;E68,F68+1,1)</f>
        <v>4</v>
      </c>
      <c r="G69" s="7">
        <f t="shared" si="13"/>
        <v>4</v>
      </c>
      <c r="H69" s="2"/>
      <c r="I69" s="11" t="str">
        <f t="shared" ref="I69:I101" si="17">IF(F69=1,A69,"")</f>
        <v/>
      </c>
      <c r="J69" s="4" t="str">
        <f t="shared" ref="J69:J101" si="18">IF(F69=1,C69,"")</f>
        <v/>
      </c>
      <c r="K69" s="5"/>
      <c r="L69" s="209"/>
      <c r="M69" s="18"/>
      <c r="N69" s="58" t="str">
        <f t="shared" ref="N69:N103" si="19">IF(M69="","",VLOOKUP(M69,comps,4,FALSE))</f>
        <v/>
      </c>
    </row>
    <row r="70" spans="1:14" ht="12.95">
      <c r="A70" s="10">
        <f t="shared" si="14"/>
        <v>43666</v>
      </c>
      <c r="B70" s="7">
        <f t="shared" si="10"/>
        <v>6</v>
      </c>
      <c r="C70" s="7" t="str">
        <f t="shared" si="11"/>
        <v>Saturday</v>
      </c>
      <c r="D70" s="7" t="str">
        <f t="shared" si="12"/>
        <v>no</v>
      </c>
      <c r="E70" s="7">
        <f t="shared" si="15"/>
        <v>1</v>
      </c>
      <c r="F70" s="7">
        <f t="shared" si="16"/>
        <v>1</v>
      </c>
      <c r="G70" s="7">
        <f t="shared" si="13"/>
        <v>4</v>
      </c>
      <c r="H70" s="2"/>
      <c r="I70" s="11">
        <f t="shared" si="17"/>
        <v>43666</v>
      </c>
      <c r="J70" s="4" t="str">
        <f t="shared" si="18"/>
        <v>Saturday</v>
      </c>
      <c r="K70" s="5" t="str">
        <f>IF(AND(B70&lt;6,F70&lt;3),"am",IF(B70&lt;6,"pm",""))</f>
        <v/>
      </c>
      <c r="L70" s="205"/>
      <c r="M70" s="18"/>
      <c r="N70" s="58" t="str">
        <f t="shared" si="19"/>
        <v/>
      </c>
    </row>
    <row r="71" spans="1:14" ht="12.95">
      <c r="A71" s="10">
        <f t="shared" si="14"/>
        <v>43667</v>
      </c>
      <c r="B71" s="7">
        <f t="shared" si="10"/>
        <v>7</v>
      </c>
      <c r="C71" s="7" t="str">
        <f t="shared" si="11"/>
        <v>Sunday</v>
      </c>
      <c r="D71" s="7" t="str">
        <f t="shared" si="12"/>
        <v>no</v>
      </c>
      <c r="E71" s="7">
        <f t="shared" si="15"/>
        <v>2</v>
      </c>
      <c r="F71" s="7">
        <f t="shared" si="16"/>
        <v>1</v>
      </c>
      <c r="G71" s="7">
        <f t="shared" si="13"/>
        <v>4</v>
      </c>
      <c r="H71" s="2"/>
      <c r="I71" s="11">
        <f t="shared" si="17"/>
        <v>43667</v>
      </c>
      <c r="J71" s="4" t="str">
        <f t="shared" si="18"/>
        <v>Sunday</v>
      </c>
      <c r="K71" s="5"/>
      <c r="L71" s="209"/>
      <c r="M71" s="18"/>
      <c r="N71" s="58" t="str">
        <f>IF(M71="","",VLOOKUP(M71,comps,4,FALSE))</f>
        <v/>
      </c>
    </row>
    <row r="72" spans="1:14" ht="12.95">
      <c r="A72" s="10">
        <f t="shared" si="14"/>
        <v>43667</v>
      </c>
      <c r="B72" s="7">
        <f t="shared" si="10"/>
        <v>7</v>
      </c>
      <c r="C72" s="7" t="str">
        <f t="shared" si="11"/>
        <v>Sunday</v>
      </c>
      <c r="D72" s="7" t="str">
        <f t="shared" si="12"/>
        <v>yes</v>
      </c>
      <c r="E72" s="7">
        <f t="shared" si="15"/>
        <v>2</v>
      </c>
      <c r="F72" s="7">
        <f t="shared" si="16"/>
        <v>2</v>
      </c>
      <c r="G72" s="7" t="str">
        <f t="shared" si="13"/>
        <v/>
      </c>
      <c r="H72" s="2"/>
      <c r="I72" s="11" t="str">
        <f t="shared" si="17"/>
        <v/>
      </c>
      <c r="J72" s="4" t="str">
        <f t="shared" si="18"/>
        <v/>
      </c>
      <c r="K72" s="5"/>
      <c r="L72" s="209"/>
      <c r="M72" s="18"/>
      <c r="N72" s="58" t="str">
        <f t="shared" si="19"/>
        <v/>
      </c>
    </row>
    <row r="73" spans="1:14" ht="12.95">
      <c r="A73" s="10">
        <f t="shared" si="14"/>
        <v>43668</v>
      </c>
      <c r="B73" s="7">
        <f t="shared" si="10"/>
        <v>1</v>
      </c>
      <c r="C73" s="7" t="str">
        <f t="shared" si="11"/>
        <v>Monday</v>
      </c>
      <c r="D73" s="7" t="str">
        <f t="shared" si="12"/>
        <v>no</v>
      </c>
      <c r="E73" s="7">
        <f t="shared" si="15"/>
        <v>4</v>
      </c>
      <c r="F73" s="7">
        <f t="shared" si="16"/>
        <v>1</v>
      </c>
      <c r="G73" s="7">
        <f t="shared" si="13"/>
        <v>1</v>
      </c>
      <c r="H73" s="2"/>
      <c r="I73" s="11">
        <f t="shared" si="17"/>
        <v>43668</v>
      </c>
      <c r="J73" s="4" t="str">
        <f t="shared" si="18"/>
        <v>Monday</v>
      </c>
      <c r="K73" s="5" t="str">
        <f>IF(AND(B73&lt;6,F73&lt;3),"am",IF(B73&lt;6,"pm",""))</f>
        <v>am</v>
      </c>
      <c r="L73" s="205"/>
      <c r="M73" s="18"/>
      <c r="N73" s="58" t="str">
        <f t="shared" si="19"/>
        <v/>
      </c>
    </row>
    <row r="74" spans="1:14" ht="12.95">
      <c r="A74" s="10">
        <f t="shared" si="14"/>
        <v>43668</v>
      </c>
      <c r="B74" s="7">
        <f t="shared" si="10"/>
        <v>1</v>
      </c>
      <c r="C74" s="7" t="str">
        <f t="shared" si="11"/>
        <v>Monday</v>
      </c>
      <c r="D74" s="7" t="str">
        <f t="shared" si="12"/>
        <v>no</v>
      </c>
      <c r="E74" s="7">
        <f t="shared" si="15"/>
        <v>4</v>
      </c>
      <c r="F74" s="7">
        <f t="shared" si="16"/>
        <v>2</v>
      </c>
      <c r="G74" s="7">
        <f t="shared" si="13"/>
        <v>2</v>
      </c>
      <c r="H74" s="2"/>
      <c r="I74" s="11" t="str">
        <f t="shared" si="17"/>
        <v/>
      </c>
      <c r="J74" s="4" t="str">
        <f t="shared" si="18"/>
        <v/>
      </c>
      <c r="K74" s="5"/>
      <c r="L74" s="209"/>
      <c r="M74" s="18"/>
      <c r="N74" s="58" t="str">
        <f t="shared" si="19"/>
        <v/>
      </c>
    </row>
    <row r="75" spans="1:14" ht="12.95">
      <c r="A75" s="10">
        <f t="shared" si="14"/>
        <v>43668</v>
      </c>
      <c r="B75" s="7">
        <f t="shared" si="10"/>
        <v>1</v>
      </c>
      <c r="C75" s="7" t="str">
        <f t="shared" si="11"/>
        <v>Monday</v>
      </c>
      <c r="D75" s="7" t="str">
        <f t="shared" si="12"/>
        <v>no</v>
      </c>
      <c r="E75" s="7">
        <f t="shared" si="15"/>
        <v>4</v>
      </c>
      <c r="F75" s="7">
        <f t="shared" si="16"/>
        <v>3</v>
      </c>
      <c r="G75" s="7">
        <f t="shared" si="13"/>
        <v>3</v>
      </c>
      <c r="H75" s="2"/>
      <c r="I75" s="11" t="str">
        <f t="shared" si="17"/>
        <v/>
      </c>
      <c r="J75" s="4" t="str">
        <f t="shared" si="18"/>
        <v/>
      </c>
      <c r="K75" s="5" t="str">
        <f>IF(AND(B75&lt;6,F75&lt;3),"am",IF(B75&lt;6,"pm",""))</f>
        <v>pm</v>
      </c>
      <c r="L75" s="209"/>
      <c r="M75" s="18"/>
      <c r="N75" s="58" t="str">
        <f t="shared" si="19"/>
        <v/>
      </c>
    </row>
    <row r="76" spans="1:14" ht="12.95">
      <c r="A76" s="10">
        <f t="shared" si="14"/>
        <v>43668</v>
      </c>
      <c r="B76" s="7">
        <f t="shared" si="10"/>
        <v>1</v>
      </c>
      <c r="C76" s="7" t="str">
        <f t="shared" si="11"/>
        <v>Monday</v>
      </c>
      <c r="D76" s="7" t="str">
        <f t="shared" si="12"/>
        <v>no</v>
      </c>
      <c r="E76" s="7">
        <f t="shared" si="15"/>
        <v>4</v>
      </c>
      <c r="F76" s="7">
        <f t="shared" si="16"/>
        <v>4</v>
      </c>
      <c r="G76" s="7">
        <f t="shared" si="13"/>
        <v>4</v>
      </c>
      <c r="H76" s="2"/>
      <c r="I76" s="11" t="str">
        <f t="shared" si="17"/>
        <v/>
      </c>
      <c r="J76" s="4" t="str">
        <f t="shared" si="18"/>
        <v/>
      </c>
      <c r="K76" s="5"/>
      <c r="L76" s="209"/>
      <c r="M76" s="18"/>
      <c r="N76" s="58" t="str">
        <f t="shared" si="19"/>
        <v/>
      </c>
    </row>
    <row r="77" spans="1:14" ht="12.95">
      <c r="A77" s="10">
        <f t="shared" si="14"/>
        <v>43669</v>
      </c>
      <c r="B77" s="7">
        <f t="shared" si="10"/>
        <v>2</v>
      </c>
      <c r="C77" s="7" t="str">
        <f t="shared" si="11"/>
        <v>Tuesday</v>
      </c>
      <c r="D77" s="7" t="str">
        <f t="shared" si="12"/>
        <v>no</v>
      </c>
      <c r="E77" s="7">
        <f t="shared" si="15"/>
        <v>4</v>
      </c>
      <c r="F77" s="7">
        <f t="shared" si="16"/>
        <v>1</v>
      </c>
      <c r="G77" s="7">
        <f t="shared" si="13"/>
        <v>1</v>
      </c>
      <c r="H77" s="2"/>
      <c r="I77" s="11">
        <f t="shared" si="17"/>
        <v>43669</v>
      </c>
      <c r="J77" s="4" t="str">
        <f t="shared" si="18"/>
        <v>Tuesday</v>
      </c>
      <c r="K77" s="5" t="str">
        <f>IF(AND(B77&lt;6,F77&lt;3),"am",IF(B77&lt;6,"pm",""))</f>
        <v>am</v>
      </c>
      <c r="L77" s="209"/>
      <c r="M77" s="18"/>
      <c r="N77" s="58" t="str">
        <f t="shared" si="19"/>
        <v/>
      </c>
    </row>
    <row r="78" spans="1:14" ht="12.95">
      <c r="A78" s="10">
        <f t="shared" si="14"/>
        <v>43669</v>
      </c>
      <c r="B78" s="7">
        <f t="shared" si="10"/>
        <v>2</v>
      </c>
      <c r="C78" s="7" t="str">
        <f t="shared" si="11"/>
        <v>Tuesday</v>
      </c>
      <c r="D78" s="7" t="str">
        <f t="shared" si="12"/>
        <v>no</v>
      </c>
      <c r="E78" s="7">
        <f t="shared" si="15"/>
        <v>4</v>
      </c>
      <c r="F78" s="7">
        <f t="shared" si="16"/>
        <v>2</v>
      </c>
      <c r="G78" s="7">
        <f t="shared" si="13"/>
        <v>2</v>
      </c>
      <c r="H78" s="2"/>
      <c r="I78" s="11" t="str">
        <f t="shared" si="17"/>
        <v/>
      </c>
      <c r="J78" s="4" t="str">
        <f t="shared" si="18"/>
        <v/>
      </c>
      <c r="K78" s="5"/>
      <c r="L78" s="209"/>
      <c r="M78" s="18"/>
      <c r="N78" s="58" t="str">
        <f t="shared" si="19"/>
        <v/>
      </c>
    </row>
    <row r="79" spans="1:14" ht="12.95">
      <c r="A79" s="10">
        <f t="shared" si="14"/>
        <v>43669</v>
      </c>
      <c r="B79" s="7">
        <f t="shared" si="10"/>
        <v>2</v>
      </c>
      <c r="C79" s="7" t="str">
        <f t="shared" si="11"/>
        <v>Tuesday</v>
      </c>
      <c r="D79" s="7" t="str">
        <f t="shared" si="12"/>
        <v>no</v>
      </c>
      <c r="E79" s="7">
        <f t="shared" si="15"/>
        <v>4</v>
      </c>
      <c r="F79" s="7">
        <f t="shared" si="16"/>
        <v>3</v>
      </c>
      <c r="G79" s="7">
        <f t="shared" si="13"/>
        <v>3</v>
      </c>
      <c r="H79" s="2"/>
      <c r="I79" s="11" t="str">
        <f t="shared" si="17"/>
        <v/>
      </c>
      <c r="J79" s="4" t="str">
        <f t="shared" si="18"/>
        <v/>
      </c>
      <c r="K79" s="5" t="str">
        <f>IF(AND(B79&lt;6,F79&lt;3),"am",IF(B79&lt;6,"pm",""))</f>
        <v>pm</v>
      </c>
      <c r="L79" s="209"/>
      <c r="M79" s="18"/>
      <c r="N79" s="58" t="str">
        <f t="shared" si="19"/>
        <v/>
      </c>
    </row>
    <row r="80" spans="1:14" ht="12.95">
      <c r="A80" s="10">
        <f t="shared" si="14"/>
        <v>43669</v>
      </c>
      <c r="B80" s="7">
        <f t="shared" si="10"/>
        <v>2</v>
      </c>
      <c r="C80" s="7" t="str">
        <f t="shared" si="11"/>
        <v>Tuesday</v>
      </c>
      <c r="D80" s="7" t="str">
        <f t="shared" si="12"/>
        <v>no</v>
      </c>
      <c r="E80" s="7">
        <f t="shared" si="15"/>
        <v>4</v>
      </c>
      <c r="F80" s="7">
        <f t="shared" si="16"/>
        <v>4</v>
      </c>
      <c r="G80" s="7">
        <f t="shared" si="13"/>
        <v>4</v>
      </c>
      <c r="H80" s="2"/>
      <c r="I80" s="11" t="str">
        <f t="shared" si="17"/>
        <v/>
      </c>
      <c r="J80" s="4" t="str">
        <f t="shared" si="18"/>
        <v/>
      </c>
      <c r="K80" s="5"/>
      <c r="L80" s="209"/>
      <c r="M80" s="18"/>
      <c r="N80" s="58" t="str">
        <f t="shared" si="19"/>
        <v/>
      </c>
    </row>
    <row r="81" spans="1:14" ht="12.95">
      <c r="A81" s="10">
        <f t="shared" si="14"/>
        <v>43670</v>
      </c>
      <c r="B81" s="7">
        <f t="shared" si="10"/>
        <v>3</v>
      </c>
      <c r="C81" s="7" t="str">
        <f t="shared" si="11"/>
        <v>Wednesday</v>
      </c>
      <c r="D81" s="7" t="str">
        <f t="shared" si="12"/>
        <v>no</v>
      </c>
      <c r="E81" s="7">
        <f t="shared" si="15"/>
        <v>4</v>
      </c>
      <c r="F81" s="7">
        <f t="shared" si="16"/>
        <v>1</v>
      </c>
      <c r="G81" s="7">
        <f t="shared" si="13"/>
        <v>1</v>
      </c>
      <c r="H81" s="2"/>
      <c r="I81" s="11">
        <f t="shared" si="17"/>
        <v>43670</v>
      </c>
      <c r="J81" s="4" t="str">
        <f t="shared" si="18"/>
        <v>Wednesday</v>
      </c>
      <c r="K81" s="5" t="str">
        <f>IF(AND(B81&lt;6,F81&lt;3),"am",IF(B81&lt;6,"pm",""))</f>
        <v>am</v>
      </c>
      <c r="L81" s="206"/>
      <c r="M81" s="18"/>
      <c r="N81" s="58" t="str">
        <f t="shared" si="19"/>
        <v/>
      </c>
    </row>
    <row r="82" spans="1:14" ht="12.95">
      <c r="A82" s="10">
        <f t="shared" si="14"/>
        <v>43670</v>
      </c>
      <c r="B82" s="7">
        <f t="shared" si="10"/>
        <v>3</v>
      </c>
      <c r="C82" s="7" t="str">
        <f t="shared" si="11"/>
        <v>Wednesday</v>
      </c>
      <c r="D82" s="7" t="str">
        <f t="shared" si="12"/>
        <v>no</v>
      </c>
      <c r="E82" s="7">
        <f t="shared" si="15"/>
        <v>4</v>
      </c>
      <c r="F82" s="7">
        <f t="shared" si="16"/>
        <v>2</v>
      </c>
      <c r="G82" s="7">
        <f t="shared" si="13"/>
        <v>2</v>
      </c>
      <c r="H82" s="2"/>
      <c r="I82" s="11" t="str">
        <f t="shared" si="17"/>
        <v/>
      </c>
      <c r="J82" s="4" t="str">
        <f t="shared" si="18"/>
        <v/>
      </c>
      <c r="K82" s="5"/>
      <c r="L82" s="209"/>
      <c r="M82" s="18"/>
      <c r="N82" s="58" t="str">
        <f t="shared" si="19"/>
        <v/>
      </c>
    </row>
    <row r="83" spans="1:14" ht="12.95">
      <c r="A83" s="10">
        <f t="shared" si="14"/>
        <v>43670</v>
      </c>
      <c r="B83" s="7">
        <f t="shared" si="10"/>
        <v>3</v>
      </c>
      <c r="C83" s="7" t="str">
        <f t="shared" si="11"/>
        <v>Wednesday</v>
      </c>
      <c r="D83" s="7" t="str">
        <f t="shared" si="12"/>
        <v>no</v>
      </c>
      <c r="E83" s="7">
        <f t="shared" si="15"/>
        <v>4</v>
      </c>
      <c r="F83" s="7">
        <f t="shared" si="16"/>
        <v>3</v>
      </c>
      <c r="G83" s="7">
        <f t="shared" si="13"/>
        <v>3</v>
      </c>
      <c r="H83" s="2"/>
      <c r="I83" s="11" t="str">
        <f t="shared" si="17"/>
        <v/>
      </c>
      <c r="J83" s="4" t="str">
        <f t="shared" si="18"/>
        <v/>
      </c>
      <c r="K83" s="5" t="str">
        <f>IF(AND(B83&lt;6,F83&lt;3),"am",IF(B83&lt;6,"pm",""))</f>
        <v>pm</v>
      </c>
      <c r="L83" s="206"/>
      <c r="M83" s="18"/>
      <c r="N83" s="58" t="str">
        <f t="shared" si="19"/>
        <v/>
      </c>
    </row>
    <row r="84" spans="1:14" ht="12.95">
      <c r="A84" s="10">
        <f t="shared" si="14"/>
        <v>43670</v>
      </c>
      <c r="B84" s="7">
        <f t="shared" si="10"/>
        <v>3</v>
      </c>
      <c r="C84" s="7" t="str">
        <f t="shared" si="11"/>
        <v>Wednesday</v>
      </c>
      <c r="D84" s="7" t="str">
        <f t="shared" si="12"/>
        <v>no</v>
      </c>
      <c r="E84" s="7">
        <f t="shared" si="15"/>
        <v>4</v>
      </c>
      <c r="F84" s="7">
        <f t="shared" si="16"/>
        <v>4</v>
      </c>
      <c r="G84" s="7">
        <f t="shared" si="13"/>
        <v>4</v>
      </c>
      <c r="H84" s="2"/>
      <c r="I84" s="11" t="str">
        <f t="shared" si="17"/>
        <v/>
      </c>
      <c r="J84" s="4" t="str">
        <f t="shared" si="18"/>
        <v/>
      </c>
      <c r="K84" s="5"/>
      <c r="L84" s="209"/>
      <c r="M84" s="18"/>
      <c r="N84" s="58" t="str">
        <f t="shared" si="19"/>
        <v/>
      </c>
    </row>
    <row r="85" spans="1:14" ht="12.95">
      <c r="A85" s="10">
        <f t="shared" si="14"/>
        <v>43671</v>
      </c>
      <c r="B85" s="7">
        <f t="shared" si="10"/>
        <v>4</v>
      </c>
      <c r="C85" s="7" t="str">
        <f t="shared" si="11"/>
        <v>Thursday</v>
      </c>
      <c r="D85" s="7" t="str">
        <f t="shared" si="12"/>
        <v>no</v>
      </c>
      <c r="E85" s="7">
        <f t="shared" si="15"/>
        <v>4</v>
      </c>
      <c r="F85" s="7">
        <f t="shared" si="16"/>
        <v>1</v>
      </c>
      <c r="G85" s="7">
        <f t="shared" si="13"/>
        <v>1</v>
      </c>
      <c r="H85" s="2"/>
      <c r="I85" s="11">
        <f t="shared" si="17"/>
        <v>43671</v>
      </c>
      <c r="J85" s="4" t="str">
        <f t="shared" si="18"/>
        <v>Thursday</v>
      </c>
      <c r="K85" s="5" t="str">
        <f>IF(AND(B85&lt;6,F85&lt;3),"am",IF(B85&lt;6,"pm",""))</f>
        <v>am</v>
      </c>
      <c r="L85" s="206"/>
      <c r="M85" s="18"/>
      <c r="N85" s="58" t="str">
        <f t="shared" si="19"/>
        <v/>
      </c>
    </row>
    <row r="86" spans="1:14" ht="12.95">
      <c r="A86" s="10">
        <f t="shared" si="14"/>
        <v>43671</v>
      </c>
      <c r="B86" s="7">
        <f t="shared" si="10"/>
        <v>4</v>
      </c>
      <c r="C86" s="7" t="str">
        <f t="shared" si="11"/>
        <v>Thursday</v>
      </c>
      <c r="D86" s="7" t="str">
        <f t="shared" si="12"/>
        <v>no</v>
      </c>
      <c r="E86" s="7">
        <f t="shared" si="15"/>
        <v>4</v>
      </c>
      <c r="F86" s="7">
        <f t="shared" si="16"/>
        <v>2</v>
      </c>
      <c r="G86" s="7">
        <f t="shared" si="13"/>
        <v>2</v>
      </c>
      <c r="H86" s="2"/>
      <c r="I86" s="11" t="str">
        <f t="shared" si="17"/>
        <v/>
      </c>
      <c r="J86" s="4" t="str">
        <f t="shared" si="18"/>
        <v/>
      </c>
      <c r="K86" s="5"/>
      <c r="L86" s="209"/>
      <c r="M86" s="18"/>
      <c r="N86" s="58" t="str">
        <f t="shared" si="19"/>
        <v/>
      </c>
    </row>
    <row r="87" spans="1:14" ht="12.95">
      <c r="A87" s="10">
        <f t="shared" si="14"/>
        <v>43671</v>
      </c>
      <c r="B87" s="7">
        <f t="shared" si="10"/>
        <v>4</v>
      </c>
      <c r="C87" s="7" t="str">
        <f t="shared" si="11"/>
        <v>Thursday</v>
      </c>
      <c r="D87" s="7" t="str">
        <f t="shared" si="12"/>
        <v>no</v>
      </c>
      <c r="E87" s="7">
        <f t="shared" si="15"/>
        <v>4</v>
      </c>
      <c r="F87" s="7">
        <f t="shared" si="16"/>
        <v>3</v>
      </c>
      <c r="G87" s="7">
        <f t="shared" si="13"/>
        <v>3</v>
      </c>
      <c r="H87" s="2"/>
      <c r="I87" s="11" t="str">
        <f t="shared" si="17"/>
        <v/>
      </c>
      <c r="J87" s="4" t="str">
        <f t="shared" si="18"/>
        <v/>
      </c>
      <c r="K87" s="5" t="str">
        <f>IF(AND(B87&lt;6,F87&lt;3),"am",IF(B87&lt;6,"pm",""))</f>
        <v>pm</v>
      </c>
      <c r="L87" s="209"/>
      <c r="M87" s="18"/>
      <c r="N87" s="58" t="str">
        <f t="shared" si="19"/>
        <v/>
      </c>
    </row>
    <row r="88" spans="1:14" ht="12.95">
      <c r="A88" s="10">
        <f t="shared" si="14"/>
        <v>43671</v>
      </c>
      <c r="B88" s="7">
        <f t="shared" si="10"/>
        <v>4</v>
      </c>
      <c r="C88" s="7" t="str">
        <f t="shared" si="11"/>
        <v>Thursday</v>
      </c>
      <c r="D88" s="7" t="str">
        <f t="shared" si="12"/>
        <v>no</v>
      </c>
      <c r="E88" s="7">
        <f t="shared" si="15"/>
        <v>4</v>
      </c>
      <c r="F88" s="7">
        <f t="shared" si="16"/>
        <v>4</v>
      </c>
      <c r="G88" s="7">
        <f t="shared" si="13"/>
        <v>4</v>
      </c>
      <c r="H88" s="2"/>
      <c r="I88" s="11" t="str">
        <f t="shared" si="17"/>
        <v/>
      </c>
      <c r="J88" s="4" t="str">
        <f t="shared" si="18"/>
        <v/>
      </c>
      <c r="K88" s="5"/>
      <c r="L88" s="209"/>
      <c r="M88" s="18"/>
      <c r="N88" s="58" t="str">
        <f t="shared" si="19"/>
        <v/>
      </c>
    </row>
    <row r="89" spans="1:14" ht="12.95">
      <c r="A89" s="10">
        <f t="shared" si="14"/>
        <v>43672</v>
      </c>
      <c r="B89" s="7">
        <f t="shared" si="10"/>
        <v>5</v>
      </c>
      <c r="C89" s="7" t="str">
        <f t="shared" si="11"/>
        <v>Friday</v>
      </c>
      <c r="D89" s="7" t="str">
        <f t="shared" si="12"/>
        <v>no</v>
      </c>
      <c r="E89" s="7">
        <f t="shared" si="15"/>
        <v>4</v>
      </c>
      <c r="F89" s="7">
        <f t="shared" si="16"/>
        <v>1</v>
      </c>
      <c r="G89" s="7">
        <f t="shared" si="13"/>
        <v>1</v>
      </c>
      <c r="H89" s="2"/>
      <c r="I89" s="11">
        <f t="shared" si="17"/>
        <v>43672</v>
      </c>
      <c r="J89" s="4" t="str">
        <f t="shared" si="18"/>
        <v>Friday</v>
      </c>
      <c r="K89" s="5" t="str">
        <f>IF(AND(B89&lt;6,F89&lt;3),"am",IF(B89&lt;6,"pm",""))</f>
        <v>am</v>
      </c>
      <c r="L89" s="209"/>
      <c r="M89" s="18"/>
      <c r="N89" s="58" t="str">
        <f t="shared" si="19"/>
        <v/>
      </c>
    </row>
    <row r="90" spans="1:14" ht="12.95">
      <c r="A90" s="10">
        <f t="shared" si="14"/>
        <v>43672</v>
      </c>
      <c r="B90" s="7">
        <f t="shared" si="10"/>
        <v>5</v>
      </c>
      <c r="C90" s="7" t="str">
        <f t="shared" si="11"/>
        <v>Friday</v>
      </c>
      <c r="D90" s="7" t="str">
        <f t="shared" si="12"/>
        <v>no</v>
      </c>
      <c r="E90" s="7">
        <f t="shared" si="15"/>
        <v>4</v>
      </c>
      <c r="F90" s="7">
        <f t="shared" si="16"/>
        <v>2</v>
      </c>
      <c r="G90" s="7">
        <f t="shared" si="13"/>
        <v>2</v>
      </c>
      <c r="H90" s="2"/>
      <c r="I90" s="11" t="str">
        <f t="shared" si="17"/>
        <v/>
      </c>
      <c r="J90" s="4" t="str">
        <f t="shared" si="18"/>
        <v/>
      </c>
      <c r="K90" s="5"/>
      <c r="L90" s="209"/>
      <c r="M90" s="18"/>
      <c r="N90" s="58" t="str">
        <f t="shared" si="19"/>
        <v/>
      </c>
    </row>
    <row r="91" spans="1:14" ht="12.95">
      <c r="A91" s="10">
        <f t="shared" si="14"/>
        <v>43672</v>
      </c>
      <c r="B91" s="7">
        <f t="shared" si="10"/>
        <v>5</v>
      </c>
      <c r="C91" s="7" t="str">
        <f t="shared" si="11"/>
        <v>Friday</v>
      </c>
      <c r="D91" s="7" t="str">
        <f t="shared" si="12"/>
        <v>no</v>
      </c>
      <c r="E91" s="7">
        <f t="shared" si="15"/>
        <v>4</v>
      </c>
      <c r="F91" s="7">
        <f t="shared" si="16"/>
        <v>3</v>
      </c>
      <c r="G91" s="7">
        <f t="shared" si="13"/>
        <v>3</v>
      </c>
      <c r="H91" s="2"/>
      <c r="I91" s="11" t="str">
        <f t="shared" si="17"/>
        <v/>
      </c>
      <c r="J91" s="4" t="str">
        <f t="shared" si="18"/>
        <v/>
      </c>
      <c r="K91" s="5" t="str">
        <f>IF(AND(B91&lt;6,F91&lt;3),"am",IF(B91&lt;6,"pm",""))</f>
        <v>pm</v>
      </c>
      <c r="L91" s="209"/>
      <c r="M91" s="18"/>
      <c r="N91" s="58" t="str">
        <f t="shared" si="19"/>
        <v/>
      </c>
    </row>
    <row r="92" spans="1:14" ht="12.95">
      <c r="A92" s="10">
        <f t="shared" si="14"/>
        <v>43672</v>
      </c>
      <c r="B92" s="7">
        <f t="shared" si="10"/>
        <v>5</v>
      </c>
      <c r="C92" s="7" t="str">
        <f t="shared" si="11"/>
        <v>Friday</v>
      </c>
      <c r="D92" s="7" t="str">
        <f t="shared" si="12"/>
        <v>no</v>
      </c>
      <c r="E92" s="7">
        <f t="shared" si="15"/>
        <v>4</v>
      </c>
      <c r="F92" s="7">
        <f t="shared" si="16"/>
        <v>4</v>
      </c>
      <c r="G92" s="7">
        <f t="shared" si="13"/>
        <v>4</v>
      </c>
      <c r="H92" s="2"/>
      <c r="I92" s="11" t="str">
        <f t="shared" si="17"/>
        <v/>
      </c>
      <c r="J92" s="4" t="str">
        <f t="shared" si="18"/>
        <v/>
      </c>
      <c r="K92" s="5"/>
      <c r="L92" s="209"/>
      <c r="M92" s="18"/>
      <c r="N92" s="58" t="str">
        <f t="shared" si="19"/>
        <v/>
      </c>
    </row>
    <row r="93" spans="1:14" ht="12.95">
      <c r="A93" s="10">
        <f t="shared" si="14"/>
        <v>43673</v>
      </c>
      <c r="B93" s="7">
        <f t="shared" si="10"/>
        <v>6</v>
      </c>
      <c r="C93" s="7" t="str">
        <f t="shared" si="11"/>
        <v>Saturday</v>
      </c>
      <c r="D93" s="7" t="str">
        <f t="shared" si="12"/>
        <v>no</v>
      </c>
      <c r="E93" s="7">
        <f t="shared" si="15"/>
        <v>1</v>
      </c>
      <c r="F93" s="7">
        <f t="shared" si="16"/>
        <v>1</v>
      </c>
      <c r="G93" s="7">
        <f t="shared" si="13"/>
        <v>4</v>
      </c>
      <c r="H93" s="2"/>
      <c r="I93" s="11">
        <f t="shared" si="17"/>
        <v>43673</v>
      </c>
      <c r="J93" s="4" t="str">
        <f t="shared" si="18"/>
        <v>Saturday</v>
      </c>
      <c r="K93" s="5" t="str">
        <f>IF(AND(B93&lt;6,F93&lt;3),"am",IF(B93&lt;6,"pm",""))</f>
        <v/>
      </c>
      <c r="L93" s="209"/>
      <c r="M93" s="18"/>
      <c r="N93" s="58" t="str">
        <f t="shared" si="19"/>
        <v/>
      </c>
    </row>
    <row r="94" spans="1:14" ht="12.95">
      <c r="A94" s="10">
        <f t="shared" si="14"/>
        <v>43674</v>
      </c>
      <c r="B94" s="7">
        <f t="shared" si="10"/>
        <v>7</v>
      </c>
      <c r="C94" s="7" t="str">
        <f t="shared" si="11"/>
        <v>Sunday</v>
      </c>
      <c r="D94" s="7" t="str">
        <f t="shared" si="12"/>
        <v>no</v>
      </c>
      <c r="E94" s="7">
        <f t="shared" si="15"/>
        <v>2</v>
      </c>
      <c r="F94" s="7">
        <f t="shared" si="16"/>
        <v>1</v>
      </c>
      <c r="G94" s="7">
        <f t="shared" si="13"/>
        <v>4</v>
      </c>
      <c r="H94" s="2"/>
      <c r="I94" s="11">
        <f t="shared" si="17"/>
        <v>43674</v>
      </c>
      <c r="J94" s="4" t="str">
        <f t="shared" si="18"/>
        <v>Sunday</v>
      </c>
      <c r="K94" s="5"/>
      <c r="L94" s="209"/>
      <c r="M94" s="18"/>
      <c r="N94" s="58" t="str">
        <f t="shared" si="19"/>
        <v/>
      </c>
    </row>
    <row r="95" spans="1:14" ht="12.95">
      <c r="A95" s="10">
        <f t="shared" si="14"/>
        <v>43674</v>
      </c>
      <c r="B95" s="7">
        <f t="shared" si="10"/>
        <v>7</v>
      </c>
      <c r="C95" s="7" t="str">
        <f t="shared" si="11"/>
        <v>Sunday</v>
      </c>
      <c r="D95" s="7" t="str">
        <f t="shared" si="12"/>
        <v>yes</v>
      </c>
      <c r="E95" s="7">
        <f t="shared" si="15"/>
        <v>2</v>
      </c>
      <c r="F95" s="7">
        <f t="shared" si="16"/>
        <v>2</v>
      </c>
      <c r="G95" s="7" t="str">
        <f t="shared" si="13"/>
        <v/>
      </c>
      <c r="H95" s="2"/>
      <c r="I95" s="11" t="str">
        <f t="shared" si="17"/>
        <v/>
      </c>
      <c r="J95" s="4" t="str">
        <f t="shared" si="18"/>
        <v/>
      </c>
      <c r="K95" s="5"/>
      <c r="L95" s="209"/>
      <c r="M95" s="18"/>
      <c r="N95" s="58" t="str">
        <f t="shared" si="19"/>
        <v/>
      </c>
    </row>
    <row r="96" spans="1:14" ht="12.95">
      <c r="A96" s="10">
        <f t="shared" si="14"/>
        <v>43675</v>
      </c>
      <c r="B96" s="7">
        <f t="shared" si="10"/>
        <v>1</v>
      </c>
      <c r="C96" s="7" t="str">
        <f t="shared" si="11"/>
        <v>Monday</v>
      </c>
      <c r="D96" s="7" t="str">
        <f t="shared" si="12"/>
        <v>no</v>
      </c>
      <c r="E96" s="7">
        <f t="shared" si="15"/>
        <v>4</v>
      </c>
      <c r="F96" s="7">
        <f t="shared" si="16"/>
        <v>1</v>
      </c>
      <c r="G96" s="7">
        <f t="shared" si="13"/>
        <v>1</v>
      </c>
      <c r="H96" s="2"/>
      <c r="I96" s="11">
        <f t="shared" si="17"/>
        <v>43675</v>
      </c>
      <c r="J96" s="4" t="str">
        <f t="shared" si="18"/>
        <v>Monday</v>
      </c>
      <c r="K96" s="5" t="str">
        <f>IF(AND(B96&lt;6,F96&lt;3),"am",IF(B96&lt;6,"pm",""))</f>
        <v>am</v>
      </c>
      <c r="L96" s="209"/>
      <c r="M96" s="18"/>
      <c r="N96" s="58" t="str">
        <f t="shared" si="19"/>
        <v/>
      </c>
    </row>
    <row r="97" spans="1:14" ht="12.95">
      <c r="A97" s="10">
        <f t="shared" si="14"/>
        <v>43675</v>
      </c>
      <c r="B97" s="7">
        <f t="shared" si="10"/>
        <v>1</v>
      </c>
      <c r="C97" s="7" t="str">
        <f t="shared" si="11"/>
        <v>Monday</v>
      </c>
      <c r="D97" s="7" t="str">
        <f t="shared" si="12"/>
        <v>no</v>
      </c>
      <c r="E97" s="7">
        <f t="shared" si="15"/>
        <v>4</v>
      </c>
      <c r="F97" s="7">
        <f t="shared" si="16"/>
        <v>2</v>
      </c>
      <c r="G97" s="7">
        <f t="shared" si="13"/>
        <v>2</v>
      </c>
      <c r="H97" s="2"/>
      <c r="I97" s="11" t="str">
        <f t="shared" si="17"/>
        <v/>
      </c>
      <c r="J97" s="4" t="str">
        <f t="shared" si="18"/>
        <v/>
      </c>
      <c r="K97" s="5"/>
      <c r="L97" s="209"/>
      <c r="M97" s="18"/>
      <c r="N97" s="58" t="str">
        <f t="shared" si="19"/>
        <v/>
      </c>
    </row>
    <row r="98" spans="1:14" ht="12.95">
      <c r="A98" s="10">
        <f t="shared" si="14"/>
        <v>43675</v>
      </c>
      <c r="B98" s="7">
        <f t="shared" si="10"/>
        <v>1</v>
      </c>
      <c r="C98" s="7" t="str">
        <f t="shared" si="11"/>
        <v>Monday</v>
      </c>
      <c r="D98" s="7" t="str">
        <f t="shared" si="12"/>
        <v>no</v>
      </c>
      <c r="E98" s="7">
        <f t="shared" si="15"/>
        <v>4</v>
      </c>
      <c r="F98" s="7">
        <f t="shared" si="16"/>
        <v>3</v>
      </c>
      <c r="G98" s="7">
        <f t="shared" si="13"/>
        <v>3</v>
      </c>
      <c r="H98" s="2"/>
      <c r="I98" s="11" t="str">
        <f t="shared" si="17"/>
        <v/>
      </c>
      <c r="J98" s="4" t="str">
        <f t="shared" si="18"/>
        <v/>
      </c>
      <c r="K98" s="5" t="str">
        <f>IF(AND(B98&lt;6,F98&lt;3),"am",IF(B98&lt;6,"pm",""))</f>
        <v>pm</v>
      </c>
      <c r="L98" s="209"/>
      <c r="M98" s="18"/>
      <c r="N98" s="58" t="str">
        <f t="shared" si="19"/>
        <v/>
      </c>
    </row>
    <row r="99" spans="1:14" ht="12.95">
      <c r="A99" s="10">
        <f t="shared" si="14"/>
        <v>43675</v>
      </c>
      <c r="B99" s="7">
        <f t="shared" si="10"/>
        <v>1</v>
      </c>
      <c r="C99" s="7" t="str">
        <f t="shared" si="11"/>
        <v>Monday</v>
      </c>
      <c r="D99" s="7" t="str">
        <f t="shared" si="12"/>
        <v>no</v>
      </c>
      <c r="E99" s="7">
        <f t="shared" si="15"/>
        <v>4</v>
      </c>
      <c r="F99" s="7">
        <f t="shared" si="16"/>
        <v>4</v>
      </c>
      <c r="G99" s="7">
        <f t="shared" si="13"/>
        <v>4</v>
      </c>
      <c r="H99" s="2"/>
      <c r="I99" s="11" t="str">
        <f t="shared" si="17"/>
        <v/>
      </c>
      <c r="J99" s="4" t="str">
        <f t="shared" si="18"/>
        <v/>
      </c>
      <c r="K99" s="5"/>
      <c r="L99" s="209"/>
      <c r="M99" s="18"/>
      <c r="N99" s="58" t="str">
        <f t="shared" si="19"/>
        <v/>
      </c>
    </row>
    <row r="100" spans="1:14" ht="12.95">
      <c r="A100" s="10">
        <f>IF(F99&lt;E99,A99,A99+1)</f>
        <v>43676</v>
      </c>
      <c r="B100" s="7">
        <f t="shared" si="10"/>
        <v>2</v>
      </c>
      <c r="C100" s="7" t="str">
        <f t="shared" si="11"/>
        <v>Tuesday</v>
      </c>
      <c r="D100" s="7" t="str">
        <f t="shared" si="12"/>
        <v>no</v>
      </c>
      <c r="E100" s="7">
        <f t="shared" si="15"/>
        <v>4</v>
      </c>
      <c r="F100" s="7">
        <f t="shared" si="16"/>
        <v>1</v>
      </c>
      <c r="G100" s="7">
        <f t="shared" si="13"/>
        <v>1</v>
      </c>
      <c r="H100" s="2"/>
      <c r="I100" s="11">
        <f t="shared" si="17"/>
        <v>43676</v>
      </c>
      <c r="J100" s="4" t="str">
        <f t="shared" si="18"/>
        <v>Tuesday</v>
      </c>
      <c r="K100" s="5" t="str">
        <f>IF(AND(B100&lt;6,F100&lt;3),"am",IF(B100&lt;6,"pm",""))</f>
        <v>am</v>
      </c>
      <c r="L100" s="209"/>
      <c r="M100" s="18"/>
      <c r="N100" s="58" t="str">
        <f t="shared" si="19"/>
        <v/>
      </c>
    </row>
    <row r="101" spans="1:14" ht="12.95">
      <c r="A101" s="10">
        <f>IF(F100&lt;E100,A100,A100+1)</f>
        <v>43676</v>
      </c>
      <c r="B101" s="7">
        <f t="shared" si="10"/>
        <v>2</v>
      </c>
      <c r="C101" s="7" t="str">
        <f t="shared" si="11"/>
        <v>Tuesday</v>
      </c>
      <c r="D101" s="7" t="str">
        <f t="shared" si="12"/>
        <v>no</v>
      </c>
      <c r="E101" s="7">
        <f t="shared" si="15"/>
        <v>4</v>
      </c>
      <c r="F101" s="7">
        <f t="shared" si="16"/>
        <v>2</v>
      </c>
      <c r="G101" s="7">
        <f t="shared" si="13"/>
        <v>2</v>
      </c>
      <c r="H101" s="2"/>
      <c r="I101" s="11" t="str">
        <f t="shared" si="17"/>
        <v/>
      </c>
      <c r="J101" s="4" t="str">
        <f t="shared" si="18"/>
        <v/>
      </c>
      <c r="K101" s="5"/>
      <c r="L101" s="209"/>
      <c r="M101" s="18"/>
      <c r="N101" s="58" t="str">
        <f t="shared" si="19"/>
        <v/>
      </c>
    </row>
    <row r="102" spans="1:14" ht="12.95">
      <c r="A102" s="10">
        <f>IF(F101&lt;E101,A101,A101+1)</f>
        <v>43676</v>
      </c>
      <c r="B102" s="7">
        <f>WEEKDAY(A102,2)</f>
        <v>2</v>
      </c>
      <c r="C102" s="7" t="str">
        <f>CHOOSE(B102,"Monday","Tuesday","Wednesday","Thursday","Friday","Saturday","Sunday")</f>
        <v>Tuesday</v>
      </c>
      <c r="D102" s="7" t="str">
        <f>IF(AND(B101=7,B102=7),"yes","no")</f>
        <v>no</v>
      </c>
      <c r="E102" s="7">
        <f>IF(B102&lt;6,4,IF(B102=6,1,2))</f>
        <v>4</v>
      </c>
      <c r="F102" s="7">
        <f>IF(F101&lt;E101,F101+1,1)</f>
        <v>3</v>
      </c>
      <c r="G102" s="7">
        <f>IF(D102="yes","",IF(B102&lt;6,F102,IF(OR(B102=6,B102=7),4,"error")))</f>
        <v>3</v>
      </c>
      <c r="I102" s="94" t="str">
        <f>IF(F102=1,A102,"")</f>
        <v/>
      </c>
      <c r="J102" s="98" t="str">
        <f>IF(F102=1,C102,"")</f>
        <v/>
      </c>
      <c r="K102" s="101" t="str">
        <f>IF(AND(B102&lt;6,F102&lt;3),"am",IF(B102&lt;6,"pm",""))</f>
        <v>pm</v>
      </c>
      <c r="L102" s="210"/>
      <c r="M102" s="103"/>
      <c r="N102" s="58" t="str">
        <f t="shared" si="19"/>
        <v/>
      </c>
    </row>
    <row r="103" spans="1:14" ht="12.95">
      <c r="A103" s="10">
        <f>IF(F102&lt;E102,A102,A102+1)</f>
        <v>43676</v>
      </c>
      <c r="B103" s="7">
        <f>WEEKDAY(A103,2)</f>
        <v>2</v>
      </c>
      <c r="C103" s="7" t="str">
        <f>CHOOSE(B103,"Monday","Tuesday","Wednesday","Thursday","Friday","Saturday","Sunday")</f>
        <v>Tuesday</v>
      </c>
      <c r="D103" s="7" t="str">
        <f>IF(AND(B102=7,B103=7),"yes","no")</f>
        <v>no</v>
      </c>
      <c r="E103" s="7">
        <f>IF(B103&lt;6,4,IF(B103=6,1,2))</f>
        <v>4</v>
      </c>
      <c r="F103" s="7">
        <f>IF(F102&lt;E102,F102+1,1)</f>
        <v>4</v>
      </c>
      <c r="G103" s="7">
        <f>IF(D103="yes","",IF(B103&lt;6,F103,IF(OR(B103=6,B103=7),4,"error")))</f>
        <v>4</v>
      </c>
      <c r="I103" s="94" t="str">
        <f>IF(F103=1,A103,"")</f>
        <v/>
      </c>
      <c r="J103" s="98" t="str">
        <f>IF(F103=1,C103,"")</f>
        <v/>
      </c>
      <c r="K103" s="101"/>
      <c r="L103" s="210"/>
      <c r="M103" s="103"/>
      <c r="N103" s="58" t="str">
        <f t="shared" si="19"/>
        <v/>
      </c>
    </row>
    <row r="104" spans="1:14" ht="12.95">
      <c r="A104" s="10">
        <f>IF(F103&lt;E103,A103,A103+1)</f>
        <v>43677</v>
      </c>
      <c r="B104" s="7">
        <f>WEEKDAY(A104,2)</f>
        <v>3</v>
      </c>
      <c r="C104" s="7" t="str">
        <f>CHOOSE(B104,"Monday","Tuesday","Wednesday","Thursday","Friday","Saturday","Sunday")</f>
        <v>Wednesday</v>
      </c>
      <c r="D104" s="7" t="str">
        <f>IF(AND(B103=7,B104=7),"yes","no")</f>
        <v>no</v>
      </c>
      <c r="E104" s="7">
        <f>IF(B104&lt;6,4,IF(B104=6,1,2))</f>
        <v>4</v>
      </c>
      <c r="F104" s="7">
        <f>IF(F103&lt;E103,F103+1,1)</f>
        <v>1</v>
      </c>
      <c r="G104" s="7">
        <f>IF(D104="yes","",IF(B104&lt;6,F104,IF(OR(B104=6,B104=7),4,"error")))</f>
        <v>1</v>
      </c>
      <c r="I104" s="94">
        <f>IF(F104=1,A104,"")</f>
        <v>43677</v>
      </c>
      <c r="J104" s="98" t="str">
        <f>IF(F104=1,C104,"")</f>
        <v>Wednesday</v>
      </c>
      <c r="K104" s="101" t="str">
        <f>IF(AND(B104&lt;6,F104&lt;3),"am",IF(B104&lt;6,"pm",""))</f>
        <v>am</v>
      </c>
      <c r="L104" s="210"/>
      <c r="M104" s="103"/>
      <c r="N104" s="58"/>
    </row>
  </sheetData>
  <mergeCells count="3">
    <mergeCell ref="I1:K1"/>
    <mergeCell ref="I2:J2"/>
    <mergeCell ref="K2:L2"/>
  </mergeCells>
  <conditionalFormatting sqref="I4:I100 I102 I104">
    <cfRule type="expression" dxfId="89" priority="16" stopIfTrue="1">
      <formula>$G4=1</formula>
    </cfRule>
    <cfRule type="expression" dxfId="88" priority="17" stopIfTrue="1">
      <formula>OR($G4=2,$G4=3)</formula>
    </cfRule>
    <cfRule type="expression" dxfId="87" priority="18" stopIfTrue="1">
      <formula>$G4=4</formula>
    </cfRule>
  </conditionalFormatting>
  <conditionalFormatting sqref="J102 J104 J4:J100">
    <cfRule type="expression" dxfId="86" priority="19" stopIfTrue="1">
      <formula>$G4=1</formula>
    </cfRule>
    <cfRule type="expression" dxfId="85" priority="20" stopIfTrue="1">
      <formula>OR($G4=2,$G4=3)</formula>
    </cfRule>
    <cfRule type="expression" dxfId="84" priority="21" stopIfTrue="1">
      <formula>$G4=4</formula>
    </cfRule>
  </conditionalFormatting>
  <conditionalFormatting sqref="K4:K100 K102 K104">
    <cfRule type="expression" dxfId="83" priority="22" stopIfTrue="1">
      <formula>$G4=1</formula>
    </cfRule>
    <cfRule type="expression" dxfId="82" priority="23" stopIfTrue="1">
      <formula>OR($G4=2,$G4=3)</formula>
    </cfRule>
    <cfRule type="expression" dxfId="81" priority="24" stopIfTrue="1">
      <formula>$G4=4</formula>
    </cfRule>
  </conditionalFormatting>
  <conditionalFormatting sqref="L102 L104 L4:L100">
    <cfRule type="expression" dxfId="80" priority="25" stopIfTrue="1">
      <formula>$G4=1</formula>
    </cfRule>
    <cfRule type="expression" dxfId="79" priority="26" stopIfTrue="1">
      <formula>OR($G4=2,$G4=3)</formula>
    </cfRule>
    <cfRule type="expression" dxfId="78" priority="27" stopIfTrue="1">
      <formula>$G4=4</formula>
    </cfRule>
  </conditionalFormatting>
  <conditionalFormatting sqref="M104 M4:M100">
    <cfRule type="expression" dxfId="77" priority="28" stopIfTrue="1">
      <formula>$G4=1</formula>
    </cfRule>
    <cfRule type="expression" dxfId="76" priority="29" stopIfTrue="1">
      <formula>OR($G4=2,$G4=3)</formula>
    </cfRule>
    <cfRule type="expression" dxfId="75" priority="30" stopIfTrue="1">
      <formula>$G4=4</formula>
    </cfRule>
  </conditionalFormatting>
  <conditionalFormatting sqref="I101 I103">
    <cfRule type="expression" dxfId="74" priority="1" stopIfTrue="1">
      <formula>$G101=1</formula>
    </cfRule>
    <cfRule type="expression" dxfId="73" priority="2" stopIfTrue="1">
      <formula>OR($G101=2,$G101=3)</formula>
    </cfRule>
    <cfRule type="expression" dxfId="72" priority="3" stopIfTrue="1">
      <formula>$G101=4</formula>
    </cfRule>
  </conditionalFormatting>
  <conditionalFormatting sqref="J101 J103">
    <cfRule type="expression" dxfId="71" priority="4" stopIfTrue="1">
      <formula>$G101=1</formula>
    </cfRule>
    <cfRule type="expression" dxfId="70" priority="5" stopIfTrue="1">
      <formula>OR($G101=2,$G101=3)</formula>
    </cfRule>
    <cfRule type="expression" dxfId="69" priority="6" stopIfTrue="1">
      <formula>$G101=4</formula>
    </cfRule>
  </conditionalFormatting>
  <conditionalFormatting sqref="K101 K103">
    <cfRule type="expression" dxfId="68" priority="7" stopIfTrue="1">
      <formula>$G101=1</formula>
    </cfRule>
    <cfRule type="expression" dxfId="67" priority="8" stopIfTrue="1">
      <formula>OR($G101=2,$G101=3)</formula>
    </cfRule>
    <cfRule type="expression" dxfId="66" priority="9" stopIfTrue="1">
      <formula>$G101=4</formula>
    </cfRule>
  </conditionalFormatting>
  <conditionalFormatting sqref="L101 L103">
    <cfRule type="expression" dxfId="65" priority="10" stopIfTrue="1">
      <formula>$G101=1</formula>
    </cfRule>
    <cfRule type="expression" dxfId="64" priority="11" stopIfTrue="1">
      <formula>OR($G101=2,$G101=3)</formula>
    </cfRule>
    <cfRule type="expression" dxfId="63" priority="12" stopIfTrue="1">
      <formula>$G101=4</formula>
    </cfRule>
  </conditionalFormatting>
  <conditionalFormatting sqref="M101:M103">
    <cfRule type="expression" dxfId="62" priority="13" stopIfTrue="1">
      <formula>$G101=1</formula>
    </cfRule>
    <cfRule type="expression" dxfId="61" priority="14" stopIfTrue="1">
      <formula>OR($G101=2,$G101=3)</formula>
    </cfRule>
    <cfRule type="expression" dxfId="60" priority="15" stopIfTrue="1">
      <formula>$G101=4</formula>
    </cfRule>
  </conditionalFormatting>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104"/>
  <sheetViews>
    <sheetView workbookViewId="0">
      <selection activeCell="I1" sqref="I1:K1"/>
    </sheetView>
  </sheetViews>
  <sheetFormatPr defaultRowHeight="12.6"/>
  <cols>
    <col min="1" max="7" width="9.140625" customWidth="1"/>
    <col min="10" max="10" width="14.85546875" customWidth="1"/>
    <col min="12" max="12" width="41.85546875" customWidth="1"/>
    <col min="13" max="13" width="35.42578125" customWidth="1"/>
  </cols>
  <sheetData>
    <row r="1" spans="1:14" ht="63" customHeight="1">
      <c r="A1" s="9"/>
      <c r="B1" s="8"/>
      <c r="C1" s="8"/>
      <c r="D1" s="8"/>
      <c r="E1" s="8"/>
      <c r="F1" s="8"/>
      <c r="G1" s="8"/>
      <c r="H1" s="2"/>
      <c r="I1" s="226">
        <v>43678</v>
      </c>
      <c r="J1" s="227"/>
      <c r="K1" s="227"/>
      <c r="L1" s="20"/>
      <c r="M1" s="18"/>
      <c r="N1" s="58"/>
    </row>
    <row r="2" spans="1:14" ht="41.25" customHeight="1">
      <c r="A2" s="9" t="s">
        <v>223</v>
      </c>
      <c r="B2" s="8" t="s">
        <v>268</v>
      </c>
      <c r="C2" s="8" t="s">
        <v>269</v>
      </c>
      <c r="D2" s="8" t="s">
        <v>270</v>
      </c>
      <c r="E2" s="8" t="s">
        <v>271</v>
      </c>
      <c r="F2" s="8" t="s">
        <v>272</v>
      </c>
      <c r="G2" s="8" t="s">
        <v>273</v>
      </c>
      <c r="H2" s="2"/>
      <c r="I2" s="228" t="s">
        <v>223</v>
      </c>
      <c r="J2" s="229"/>
      <c r="K2" s="230" t="s">
        <v>225</v>
      </c>
      <c r="L2" s="231"/>
      <c r="M2" s="120" t="s">
        <v>274</v>
      </c>
      <c r="N2" s="58"/>
    </row>
    <row r="3" spans="1:14" ht="12.95">
      <c r="A3" s="10"/>
      <c r="B3" s="7"/>
      <c r="C3" s="7"/>
      <c r="D3" s="7"/>
      <c r="E3" s="7"/>
      <c r="F3" s="7"/>
      <c r="G3" s="7"/>
      <c r="H3" s="2"/>
      <c r="I3" s="12"/>
      <c r="J3" s="13"/>
      <c r="K3" s="14"/>
      <c r="L3" s="16"/>
      <c r="M3" s="19"/>
      <c r="N3" s="58"/>
    </row>
    <row r="4" spans="1:14" ht="12.95">
      <c r="A4" s="10">
        <v>43678</v>
      </c>
      <c r="B4" s="7">
        <f t="shared" ref="B4:B67" si="0">WEEKDAY(A4,2)</f>
        <v>4</v>
      </c>
      <c r="C4" s="7" t="str">
        <f t="shared" ref="C4:C67" si="1">CHOOSE(B4,"Monday","Tuesday","Wednesday","Thursday","Friday","Saturday","Sunday")</f>
        <v>Thursday</v>
      </c>
      <c r="D4" s="7" t="str">
        <f t="shared" ref="D4:D67" si="2">IF(AND(B3=7,B4=7),"yes","no")</f>
        <v>no</v>
      </c>
      <c r="E4" s="7">
        <v>4</v>
      </c>
      <c r="F4" s="7">
        <v>1</v>
      </c>
      <c r="G4" s="7">
        <f t="shared" ref="G4:G67" si="3">IF(D4="yes","",IF(B4&lt;6,F4,IF(OR(B4=6,B4=7),4,"error")))</f>
        <v>1</v>
      </c>
      <c r="H4" s="2"/>
      <c r="I4" s="11">
        <v>42401</v>
      </c>
      <c r="J4" s="4" t="str">
        <f t="shared" ref="J4:J68" si="4">IF(F4=1,C4,"")</f>
        <v>Thursday</v>
      </c>
      <c r="K4" s="5" t="str">
        <f>IF(AND(B4&lt;6,F4&lt;3),"am",IF(B4&lt;6,"pm",""))</f>
        <v>am</v>
      </c>
      <c r="L4" s="117"/>
      <c r="M4" s="18"/>
      <c r="N4" s="58" t="str">
        <f t="shared" ref="N4:N67" si="5">IF(M4="","",VLOOKUP(M4,comps,4,FALSE))</f>
        <v/>
      </c>
    </row>
    <row r="5" spans="1:14" ht="12.95">
      <c r="A5" s="10">
        <f t="shared" ref="A5:A68" si="6">IF(F4&lt;E4,A4,A4+1)</f>
        <v>43678</v>
      </c>
      <c r="B5" s="7">
        <f t="shared" si="0"/>
        <v>4</v>
      </c>
      <c r="C5" s="7" t="str">
        <f t="shared" si="1"/>
        <v>Thursday</v>
      </c>
      <c r="D5" s="7" t="str">
        <f t="shared" si="2"/>
        <v>no</v>
      </c>
      <c r="E5" s="7">
        <f t="shared" ref="E5:E68" si="7">IF(B5&lt;6,4,IF(B5=6,1,2))</f>
        <v>4</v>
      </c>
      <c r="F5" s="7">
        <f t="shared" ref="F5:F68" si="8">IF(F4&lt;E4,F4+1,1)</f>
        <v>2</v>
      </c>
      <c r="G5" s="7">
        <f t="shared" si="3"/>
        <v>2</v>
      </c>
      <c r="H5" s="2"/>
      <c r="I5" s="11" t="str">
        <f t="shared" ref="I5:I68" si="9">IF(F5=1,A5,"")</f>
        <v/>
      </c>
      <c r="J5" s="4" t="str">
        <f t="shared" si="4"/>
        <v/>
      </c>
      <c r="K5" s="5"/>
      <c r="L5" s="17"/>
      <c r="M5" s="18"/>
      <c r="N5" s="58" t="str">
        <f t="shared" si="5"/>
        <v/>
      </c>
    </row>
    <row r="6" spans="1:14" ht="12.95">
      <c r="A6" s="10">
        <f t="shared" si="6"/>
        <v>43678</v>
      </c>
      <c r="B6" s="7">
        <f t="shared" si="0"/>
        <v>4</v>
      </c>
      <c r="C6" s="7" t="str">
        <f t="shared" si="1"/>
        <v>Thursday</v>
      </c>
      <c r="D6" s="7" t="str">
        <f t="shared" si="2"/>
        <v>no</v>
      </c>
      <c r="E6" s="7">
        <f t="shared" si="7"/>
        <v>4</v>
      </c>
      <c r="F6" s="7">
        <f t="shared" si="8"/>
        <v>3</v>
      </c>
      <c r="G6" s="7">
        <f t="shared" si="3"/>
        <v>3</v>
      </c>
      <c r="H6" s="2"/>
      <c r="I6" s="11" t="str">
        <f t="shared" si="9"/>
        <v/>
      </c>
      <c r="J6" s="4" t="str">
        <f t="shared" si="4"/>
        <v/>
      </c>
      <c r="K6" s="5" t="str">
        <f>IF(AND(B6&lt;6,F6&lt;3),"am",IF(B6&lt;6,"pm",""))</f>
        <v>pm</v>
      </c>
      <c r="L6" s="117"/>
      <c r="M6" s="18"/>
      <c r="N6" s="58" t="str">
        <f t="shared" si="5"/>
        <v/>
      </c>
    </row>
    <row r="7" spans="1:14" ht="12.95">
      <c r="A7" s="10">
        <f t="shared" si="6"/>
        <v>43678</v>
      </c>
      <c r="B7" s="7">
        <f t="shared" si="0"/>
        <v>4</v>
      </c>
      <c r="C7" s="7" t="str">
        <f t="shared" si="1"/>
        <v>Thursday</v>
      </c>
      <c r="D7" s="7" t="str">
        <f t="shared" si="2"/>
        <v>no</v>
      </c>
      <c r="E7" s="7">
        <f t="shared" si="7"/>
        <v>4</v>
      </c>
      <c r="F7" s="7">
        <f t="shared" si="8"/>
        <v>4</v>
      </c>
      <c r="G7" s="7">
        <f t="shared" si="3"/>
        <v>4</v>
      </c>
      <c r="H7" s="2"/>
      <c r="I7" s="11" t="str">
        <f t="shared" si="9"/>
        <v/>
      </c>
      <c r="J7" s="4" t="str">
        <f t="shared" si="4"/>
        <v/>
      </c>
      <c r="K7" s="5"/>
      <c r="L7" s="17"/>
      <c r="M7" s="18"/>
      <c r="N7" s="58" t="str">
        <f t="shared" si="5"/>
        <v/>
      </c>
    </row>
    <row r="8" spans="1:14" ht="12.95">
      <c r="A8" s="10">
        <f t="shared" si="6"/>
        <v>43679</v>
      </c>
      <c r="B8" s="7">
        <f t="shared" si="0"/>
        <v>5</v>
      </c>
      <c r="C8" s="7" t="str">
        <f t="shared" si="1"/>
        <v>Friday</v>
      </c>
      <c r="D8" s="7" t="str">
        <f t="shared" si="2"/>
        <v>no</v>
      </c>
      <c r="E8" s="7">
        <f t="shared" si="7"/>
        <v>4</v>
      </c>
      <c r="F8" s="7">
        <f t="shared" si="8"/>
        <v>1</v>
      </c>
      <c r="G8" s="7">
        <f t="shared" si="3"/>
        <v>1</v>
      </c>
      <c r="H8" s="2"/>
      <c r="I8" s="11">
        <f t="shared" si="9"/>
        <v>43679</v>
      </c>
      <c r="J8" s="4" t="str">
        <f t="shared" si="4"/>
        <v>Friday</v>
      </c>
      <c r="K8" s="5" t="str">
        <f>IF(AND(B8&lt;6,F8&lt;3),"am",IF(B8&lt;6,"pm",""))</f>
        <v>am</v>
      </c>
      <c r="L8" s="17"/>
      <c r="M8" s="18"/>
      <c r="N8" s="58" t="str">
        <f t="shared" si="5"/>
        <v/>
      </c>
    </row>
    <row r="9" spans="1:14" ht="12.95">
      <c r="A9" s="10">
        <f t="shared" si="6"/>
        <v>43679</v>
      </c>
      <c r="B9" s="7">
        <f t="shared" si="0"/>
        <v>5</v>
      </c>
      <c r="C9" s="7" t="str">
        <f t="shared" si="1"/>
        <v>Friday</v>
      </c>
      <c r="D9" s="7" t="str">
        <f t="shared" si="2"/>
        <v>no</v>
      </c>
      <c r="E9" s="7">
        <f t="shared" si="7"/>
        <v>4</v>
      </c>
      <c r="F9" s="7">
        <f t="shared" si="8"/>
        <v>2</v>
      </c>
      <c r="G9" s="7">
        <f t="shared" si="3"/>
        <v>2</v>
      </c>
      <c r="H9" s="2"/>
      <c r="I9" s="11" t="str">
        <f t="shared" si="9"/>
        <v/>
      </c>
      <c r="J9" s="4"/>
      <c r="K9" s="5"/>
      <c r="L9" s="17"/>
      <c r="M9" s="18"/>
      <c r="N9" s="58" t="str">
        <f t="shared" si="5"/>
        <v/>
      </c>
    </row>
    <row r="10" spans="1:14" ht="12.95">
      <c r="A10" s="10">
        <f t="shared" si="6"/>
        <v>43679</v>
      </c>
      <c r="B10" s="7">
        <f t="shared" si="0"/>
        <v>5</v>
      </c>
      <c r="C10" s="7" t="str">
        <f t="shared" si="1"/>
        <v>Friday</v>
      </c>
      <c r="D10" s="7" t="str">
        <f t="shared" si="2"/>
        <v>no</v>
      </c>
      <c r="E10" s="7">
        <f t="shared" si="7"/>
        <v>4</v>
      </c>
      <c r="F10" s="7">
        <f t="shared" si="8"/>
        <v>3</v>
      </c>
      <c r="G10" s="7">
        <f t="shared" si="3"/>
        <v>3</v>
      </c>
      <c r="H10" s="2"/>
      <c r="I10" s="11" t="str">
        <f t="shared" si="9"/>
        <v/>
      </c>
      <c r="J10" s="4" t="str">
        <f t="shared" si="4"/>
        <v/>
      </c>
      <c r="K10" s="5" t="str">
        <f>IF(AND(B10&lt;6,F10&lt;3),"am",IF(B10&lt;6,"pm",""))</f>
        <v>pm</v>
      </c>
      <c r="L10" s="117"/>
      <c r="M10" s="18"/>
      <c r="N10" s="58" t="str">
        <f t="shared" si="5"/>
        <v/>
      </c>
    </row>
    <row r="11" spans="1:14" ht="12.95">
      <c r="A11" s="10">
        <f t="shared" si="6"/>
        <v>43679</v>
      </c>
      <c r="B11" s="7">
        <f t="shared" si="0"/>
        <v>5</v>
      </c>
      <c r="C11" s="7" t="str">
        <f t="shared" si="1"/>
        <v>Friday</v>
      </c>
      <c r="D11" s="7" t="str">
        <f t="shared" si="2"/>
        <v>no</v>
      </c>
      <c r="E11" s="7">
        <f t="shared" si="7"/>
        <v>4</v>
      </c>
      <c r="F11" s="7">
        <f t="shared" si="8"/>
        <v>4</v>
      </c>
      <c r="G11" s="7">
        <f t="shared" si="3"/>
        <v>4</v>
      </c>
      <c r="H11" s="2"/>
      <c r="I11" s="11" t="str">
        <f t="shared" si="9"/>
        <v/>
      </c>
      <c r="J11" s="4" t="str">
        <f t="shared" si="4"/>
        <v/>
      </c>
      <c r="K11" s="5"/>
      <c r="L11" s="17"/>
      <c r="M11" s="18"/>
      <c r="N11" s="58" t="str">
        <f t="shared" si="5"/>
        <v/>
      </c>
    </row>
    <row r="12" spans="1:14" ht="12.95">
      <c r="A12" s="10">
        <f t="shared" si="6"/>
        <v>43680</v>
      </c>
      <c r="B12" s="7">
        <f t="shared" si="0"/>
        <v>6</v>
      </c>
      <c r="C12" s="7" t="str">
        <f t="shared" si="1"/>
        <v>Saturday</v>
      </c>
      <c r="D12" s="7" t="str">
        <f t="shared" si="2"/>
        <v>no</v>
      </c>
      <c r="E12" s="7">
        <f t="shared" si="7"/>
        <v>1</v>
      </c>
      <c r="F12" s="7">
        <f t="shared" si="8"/>
        <v>1</v>
      </c>
      <c r="G12" s="7">
        <f t="shared" si="3"/>
        <v>4</v>
      </c>
      <c r="H12" s="2"/>
      <c r="I12" s="11">
        <f t="shared" si="9"/>
        <v>43680</v>
      </c>
      <c r="J12" s="4" t="str">
        <f t="shared" si="4"/>
        <v>Saturday</v>
      </c>
      <c r="K12" s="5" t="str">
        <f>IF(AND(B12&lt;6,F12&lt;3),"am",IF(B12&lt;6,"pm",""))</f>
        <v/>
      </c>
      <c r="L12" s="117"/>
      <c r="M12" s="18"/>
      <c r="N12" s="58" t="str">
        <f t="shared" si="5"/>
        <v/>
      </c>
    </row>
    <row r="13" spans="1:14" ht="12.95">
      <c r="A13" s="10">
        <f t="shared" si="6"/>
        <v>43681</v>
      </c>
      <c r="B13" s="7">
        <f t="shared" si="0"/>
        <v>7</v>
      </c>
      <c r="C13" s="7" t="str">
        <f t="shared" si="1"/>
        <v>Sunday</v>
      </c>
      <c r="D13" s="7" t="str">
        <f t="shared" si="2"/>
        <v>no</v>
      </c>
      <c r="E13" s="7">
        <f t="shared" si="7"/>
        <v>2</v>
      </c>
      <c r="F13" s="7">
        <f t="shared" si="8"/>
        <v>1</v>
      </c>
      <c r="G13" s="7">
        <f t="shared" si="3"/>
        <v>4</v>
      </c>
      <c r="H13" s="2"/>
      <c r="I13" s="11">
        <f t="shared" si="9"/>
        <v>43681</v>
      </c>
      <c r="J13" s="4" t="str">
        <f t="shared" si="4"/>
        <v>Sunday</v>
      </c>
      <c r="K13" s="5"/>
      <c r="L13" s="17"/>
      <c r="M13" s="18"/>
      <c r="N13" s="58" t="str">
        <f t="shared" si="5"/>
        <v/>
      </c>
    </row>
    <row r="14" spans="1:14" ht="12.95">
      <c r="A14" s="10">
        <f t="shared" si="6"/>
        <v>43681</v>
      </c>
      <c r="B14" s="7">
        <f t="shared" si="0"/>
        <v>7</v>
      </c>
      <c r="C14" s="7" t="str">
        <f t="shared" si="1"/>
        <v>Sunday</v>
      </c>
      <c r="D14" s="7" t="str">
        <f t="shared" si="2"/>
        <v>yes</v>
      </c>
      <c r="E14" s="7">
        <f t="shared" si="7"/>
        <v>2</v>
      </c>
      <c r="F14" s="7">
        <f t="shared" si="8"/>
        <v>2</v>
      </c>
      <c r="G14" s="7" t="str">
        <f t="shared" si="3"/>
        <v/>
      </c>
      <c r="H14" s="2"/>
      <c r="I14" s="11" t="str">
        <f t="shared" si="9"/>
        <v/>
      </c>
      <c r="J14" s="4" t="str">
        <f t="shared" si="4"/>
        <v/>
      </c>
      <c r="K14" s="5" t="str">
        <f>IF(AND(B14&lt;6,F14&lt;3),"am",IF(B14&lt;6,"pm",""))</f>
        <v/>
      </c>
      <c r="L14" s="117"/>
      <c r="M14" s="18"/>
      <c r="N14" s="58" t="str">
        <f t="shared" si="5"/>
        <v/>
      </c>
    </row>
    <row r="15" spans="1:14" ht="12.95">
      <c r="A15" s="10">
        <f t="shared" si="6"/>
        <v>43682</v>
      </c>
      <c r="B15" s="7">
        <f t="shared" si="0"/>
        <v>1</v>
      </c>
      <c r="C15" s="7" t="str">
        <f t="shared" si="1"/>
        <v>Monday</v>
      </c>
      <c r="D15" s="7" t="str">
        <f t="shared" si="2"/>
        <v>no</v>
      </c>
      <c r="E15" s="7">
        <f t="shared" si="7"/>
        <v>4</v>
      </c>
      <c r="F15" s="7">
        <f t="shared" si="8"/>
        <v>1</v>
      </c>
      <c r="G15" s="7">
        <f t="shared" si="3"/>
        <v>1</v>
      </c>
      <c r="H15" s="2"/>
      <c r="I15" s="11">
        <f t="shared" si="9"/>
        <v>43682</v>
      </c>
      <c r="J15" s="4" t="str">
        <f t="shared" si="4"/>
        <v>Monday</v>
      </c>
      <c r="K15" s="5"/>
      <c r="L15" s="17"/>
      <c r="M15" s="18"/>
      <c r="N15" s="58" t="str">
        <f t="shared" si="5"/>
        <v/>
      </c>
    </row>
    <row r="16" spans="1:14" ht="12.95">
      <c r="A16" s="10">
        <f t="shared" si="6"/>
        <v>43682</v>
      </c>
      <c r="B16" s="7">
        <f t="shared" si="0"/>
        <v>1</v>
      </c>
      <c r="C16" s="7" t="str">
        <f t="shared" si="1"/>
        <v>Monday</v>
      </c>
      <c r="D16" s="7" t="str">
        <f t="shared" si="2"/>
        <v>no</v>
      </c>
      <c r="E16" s="7">
        <f t="shared" si="7"/>
        <v>4</v>
      </c>
      <c r="F16" s="7">
        <f t="shared" si="8"/>
        <v>2</v>
      </c>
      <c r="G16" s="7">
        <f t="shared" si="3"/>
        <v>2</v>
      </c>
      <c r="H16" s="2"/>
      <c r="I16" s="11" t="str">
        <f t="shared" si="9"/>
        <v/>
      </c>
      <c r="J16" s="4" t="str">
        <f t="shared" si="4"/>
        <v/>
      </c>
      <c r="K16" s="5" t="str">
        <f>IF(AND(B16&lt;6,F16&lt;3),"am",IF(B16&lt;6,"pm",""))</f>
        <v>am</v>
      </c>
      <c r="L16" s="117"/>
      <c r="M16" s="18"/>
      <c r="N16" s="58" t="str">
        <f t="shared" si="5"/>
        <v/>
      </c>
    </row>
    <row r="17" spans="1:14" ht="12.95">
      <c r="A17" s="10">
        <f t="shared" si="6"/>
        <v>43682</v>
      </c>
      <c r="B17" s="7">
        <f t="shared" si="0"/>
        <v>1</v>
      </c>
      <c r="C17" s="7" t="str">
        <f t="shared" si="1"/>
        <v>Monday</v>
      </c>
      <c r="D17" s="7" t="str">
        <f t="shared" si="2"/>
        <v>no</v>
      </c>
      <c r="E17" s="7">
        <f t="shared" si="7"/>
        <v>4</v>
      </c>
      <c r="F17" s="7">
        <f t="shared" si="8"/>
        <v>3</v>
      </c>
      <c r="G17" s="7">
        <f t="shared" si="3"/>
        <v>3</v>
      </c>
      <c r="H17" s="2"/>
      <c r="I17" s="11" t="str">
        <f t="shared" si="9"/>
        <v/>
      </c>
      <c r="J17" s="4" t="str">
        <f t="shared" si="4"/>
        <v/>
      </c>
      <c r="K17" s="5"/>
      <c r="L17" s="17"/>
      <c r="M17" s="18"/>
      <c r="N17" s="58" t="str">
        <f t="shared" si="5"/>
        <v/>
      </c>
    </row>
    <row r="18" spans="1:14" ht="12.95">
      <c r="A18" s="10">
        <f t="shared" si="6"/>
        <v>43682</v>
      </c>
      <c r="B18" s="7">
        <f t="shared" si="0"/>
        <v>1</v>
      </c>
      <c r="C18" s="7" t="str">
        <f t="shared" si="1"/>
        <v>Monday</v>
      </c>
      <c r="D18" s="7" t="str">
        <f t="shared" si="2"/>
        <v>no</v>
      </c>
      <c r="E18" s="7">
        <f t="shared" si="7"/>
        <v>4</v>
      </c>
      <c r="F18" s="7">
        <f t="shared" si="8"/>
        <v>4</v>
      </c>
      <c r="G18" s="7">
        <f t="shared" si="3"/>
        <v>4</v>
      </c>
      <c r="H18" s="2"/>
      <c r="I18" s="11" t="str">
        <f t="shared" si="9"/>
        <v/>
      </c>
      <c r="J18" s="4" t="str">
        <f t="shared" si="4"/>
        <v/>
      </c>
      <c r="K18" s="5" t="str">
        <f>IF(AND(B18&lt;6,F18&lt;3),"am",IF(B18&lt;6,"pm",""))</f>
        <v>pm</v>
      </c>
      <c r="L18" s="117"/>
      <c r="M18" s="18"/>
      <c r="N18" s="58" t="str">
        <f t="shared" si="5"/>
        <v/>
      </c>
    </row>
    <row r="19" spans="1:14" ht="12.95">
      <c r="A19" s="10">
        <f t="shared" si="6"/>
        <v>43683</v>
      </c>
      <c r="B19" s="7">
        <f t="shared" si="0"/>
        <v>2</v>
      </c>
      <c r="C19" s="7" t="str">
        <f t="shared" si="1"/>
        <v>Tuesday</v>
      </c>
      <c r="D19" s="7" t="str">
        <f t="shared" si="2"/>
        <v>no</v>
      </c>
      <c r="E19" s="7">
        <f t="shared" si="7"/>
        <v>4</v>
      </c>
      <c r="F19" s="7">
        <f t="shared" si="8"/>
        <v>1</v>
      </c>
      <c r="G19" s="7">
        <f t="shared" si="3"/>
        <v>1</v>
      </c>
      <c r="H19" s="2"/>
      <c r="I19" s="11">
        <f t="shared" si="9"/>
        <v>43683</v>
      </c>
      <c r="J19" s="4" t="str">
        <f t="shared" si="4"/>
        <v>Tuesday</v>
      </c>
      <c r="K19" s="5"/>
      <c r="L19" s="17"/>
      <c r="M19" s="18"/>
      <c r="N19" s="58" t="str">
        <f t="shared" si="5"/>
        <v/>
      </c>
    </row>
    <row r="20" spans="1:14" ht="12.95">
      <c r="A20" s="10">
        <f t="shared" si="6"/>
        <v>43683</v>
      </c>
      <c r="B20" s="7">
        <f t="shared" si="0"/>
        <v>2</v>
      </c>
      <c r="C20" s="7" t="str">
        <f t="shared" si="1"/>
        <v>Tuesday</v>
      </c>
      <c r="D20" s="7" t="str">
        <f t="shared" si="2"/>
        <v>no</v>
      </c>
      <c r="E20" s="7">
        <f t="shared" si="7"/>
        <v>4</v>
      </c>
      <c r="F20" s="7">
        <f t="shared" si="8"/>
        <v>2</v>
      </c>
      <c r="G20" s="7">
        <f t="shared" si="3"/>
        <v>2</v>
      </c>
      <c r="H20" s="2"/>
      <c r="I20" s="11" t="str">
        <f t="shared" si="9"/>
        <v/>
      </c>
      <c r="J20" s="4" t="str">
        <f t="shared" si="4"/>
        <v/>
      </c>
      <c r="K20" s="5" t="str">
        <f>IF(AND(B20&lt;6,F20&lt;3),"am",IF(B20&lt;6,"pm",""))</f>
        <v>am</v>
      </c>
      <c r="L20" s="17"/>
      <c r="M20" s="18"/>
      <c r="N20" s="58" t="str">
        <f t="shared" si="5"/>
        <v/>
      </c>
    </row>
    <row r="21" spans="1:14" ht="12.95">
      <c r="A21" s="10">
        <f t="shared" si="6"/>
        <v>43683</v>
      </c>
      <c r="B21" s="7">
        <f t="shared" si="0"/>
        <v>2</v>
      </c>
      <c r="C21" s="7" t="str">
        <f t="shared" si="1"/>
        <v>Tuesday</v>
      </c>
      <c r="D21" s="7" t="str">
        <f t="shared" si="2"/>
        <v>no</v>
      </c>
      <c r="E21" s="7">
        <f t="shared" si="7"/>
        <v>4</v>
      </c>
      <c r="F21" s="7">
        <f t="shared" si="8"/>
        <v>3</v>
      </c>
      <c r="G21" s="7">
        <f t="shared" si="3"/>
        <v>3</v>
      </c>
      <c r="H21" s="2"/>
      <c r="I21" s="11" t="str">
        <f t="shared" si="9"/>
        <v/>
      </c>
      <c r="J21" s="4" t="str">
        <f t="shared" si="4"/>
        <v/>
      </c>
      <c r="K21" s="5"/>
      <c r="L21" s="17"/>
      <c r="M21" s="18"/>
      <c r="N21" s="58" t="str">
        <f t="shared" si="5"/>
        <v/>
      </c>
    </row>
    <row r="22" spans="1:14" ht="12.95">
      <c r="A22" s="10">
        <f t="shared" si="6"/>
        <v>43683</v>
      </c>
      <c r="B22" s="7">
        <f t="shared" si="0"/>
        <v>2</v>
      </c>
      <c r="C22" s="7" t="str">
        <f t="shared" si="1"/>
        <v>Tuesday</v>
      </c>
      <c r="D22" s="7" t="str">
        <f t="shared" si="2"/>
        <v>no</v>
      </c>
      <c r="E22" s="7">
        <f t="shared" si="7"/>
        <v>4</v>
      </c>
      <c r="F22" s="7">
        <f t="shared" si="8"/>
        <v>4</v>
      </c>
      <c r="G22" s="7">
        <f t="shared" si="3"/>
        <v>4</v>
      </c>
      <c r="H22" s="2"/>
      <c r="I22" s="11" t="str">
        <f t="shared" si="9"/>
        <v/>
      </c>
      <c r="J22" s="4" t="str">
        <f t="shared" si="4"/>
        <v/>
      </c>
      <c r="K22" s="5" t="str">
        <f>IF(AND(B22&lt;6,F22&lt;3),"am",IF(B22&lt;6,"pm",""))</f>
        <v>pm</v>
      </c>
      <c r="L22" s="17"/>
      <c r="M22" s="18"/>
      <c r="N22" s="58" t="str">
        <f t="shared" si="5"/>
        <v/>
      </c>
    </row>
    <row r="23" spans="1:14" ht="12.95">
      <c r="A23" s="10">
        <f t="shared" si="6"/>
        <v>43684</v>
      </c>
      <c r="B23" s="7">
        <f t="shared" si="0"/>
        <v>3</v>
      </c>
      <c r="C23" s="7" t="str">
        <f t="shared" si="1"/>
        <v>Wednesday</v>
      </c>
      <c r="D23" s="7" t="str">
        <f t="shared" si="2"/>
        <v>no</v>
      </c>
      <c r="E23" s="7">
        <f t="shared" si="7"/>
        <v>4</v>
      </c>
      <c r="F23" s="7">
        <f t="shared" si="8"/>
        <v>1</v>
      </c>
      <c r="G23" s="7">
        <f t="shared" si="3"/>
        <v>1</v>
      </c>
      <c r="H23" s="2"/>
      <c r="I23" s="11">
        <f t="shared" si="9"/>
        <v>43684</v>
      </c>
      <c r="J23" s="4" t="str">
        <f t="shared" si="4"/>
        <v>Wednesday</v>
      </c>
      <c r="K23" s="5"/>
      <c r="L23" s="17"/>
      <c r="M23" s="18"/>
      <c r="N23" s="58" t="str">
        <f t="shared" si="5"/>
        <v/>
      </c>
    </row>
    <row r="24" spans="1:14" ht="12.95">
      <c r="A24" s="10">
        <f t="shared" si="6"/>
        <v>43684</v>
      </c>
      <c r="B24" s="7">
        <f t="shared" si="0"/>
        <v>3</v>
      </c>
      <c r="C24" s="7" t="str">
        <f t="shared" si="1"/>
        <v>Wednesday</v>
      </c>
      <c r="D24" s="7" t="str">
        <f t="shared" si="2"/>
        <v>no</v>
      </c>
      <c r="E24" s="7">
        <f t="shared" si="7"/>
        <v>4</v>
      </c>
      <c r="F24" s="7">
        <f t="shared" si="8"/>
        <v>2</v>
      </c>
      <c r="G24" s="7">
        <f t="shared" si="3"/>
        <v>2</v>
      </c>
      <c r="H24" s="2"/>
      <c r="I24" s="11" t="str">
        <f t="shared" si="9"/>
        <v/>
      </c>
      <c r="J24" s="4" t="str">
        <f t="shared" si="4"/>
        <v/>
      </c>
      <c r="K24" s="5" t="str">
        <f>IF(AND(B24&lt;6,F24&lt;3),"am",IF(B24&lt;6,"pm",""))</f>
        <v>am</v>
      </c>
      <c r="L24" s="117"/>
      <c r="M24" s="18"/>
      <c r="N24" s="58" t="str">
        <f t="shared" si="5"/>
        <v/>
      </c>
    </row>
    <row r="25" spans="1:14" ht="12.95">
      <c r="A25" s="10">
        <f t="shared" si="6"/>
        <v>43684</v>
      </c>
      <c r="B25" s="7">
        <f t="shared" si="0"/>
        <v>3</v>
      </c>
      <c r="C25" s="7" t="str">
        <f t="shared" si="1"/>
        <v>Wednesday</v>
      </c>
      <c r="D25" s="7" t="str">
        <f t="shared" si="2"/>
        <v>no</v>
      </c>
      <c r="E25" s="7">
        <f t="shared" si="7"/>
        <v>4</v>
      </c>
      <c r="F25" s="7">
        <f t="shared" si="8"/>
        <v>3</v>
      </c>
      <c r="G25" s="7">
        <f t="shared" si="3"/>
        <v>3</v>
      </c>
      <c r="H25" s="2"/>
      <c r="I25" s="11" t="str">
        <f t="shared" si="9"/>
        <v/>
      </c>
      <c r="J25" s="4" t="str">
        <f t="shared" si="4"/>
        <v/>
      </c>
      <c r="K25" s="5"/>
      <c r="L25" s="17"/>
      <c r="M25" s="18"/>
      <c r="N25" s="58" t="str">
        <f t="shared" si="5"/>
        <v/>
      </c>
    </row>
    <row r="26" spans="1:14" ht="12.95">
      <c r="A26" s="10">
        <f t="shared" si="6"/>
        <v>43684</v>
      </c>
      <c r="B26" s="7">
        <f t="shared" si="0"/>
        <v>3</v>
      </c>
      <c r="C26" s="7" t="str">
        <f t="shared" si="1"/>
        <v>Wednesday</v>
      </c>
      <c r="D26" s="7" t="str">
        <f t="shared" si="2"/>
        <v>no</v>
      </c>
      <c r="E26" s="7">
        <f t="shared" si="7"/>
        <v>4</v>
      </c>
      <c r="F26" s="7">
        <f t="shared" si="8"/>
        <v>4</v>
      </c>
      <c r="G26" s="7">
        <f t="shared" si="3"/>
        <v>4</v>
      </c>
      <c r="H26" s="2"/>
      <c r="I26" s="11" t="str">
        <f t="shared" si="9"/>
        <v/>
      </c>
      <c r="J26" s="4" t="str">
        <f t="shared" si="4"/>
        <v/>
      </c>
      <c r="K26" s="5" t="str">
        <f>IF(AND(B26&lt;6,F26&lt;3),"am",IF(B26&lt;6,"pm",""))</f>
        <v>pm</v>
      </c>
      <c r="L26" s="117"/>
      <c r="M26" s="18"/>
      <c r="N26" s="58" t="str">
        <f t="shared" si="5"/>
        <v/>
      </c>
    </row>
    <row r="27" spans="1:14" ht="12.95">
      <c r="A27" s="10">
        <f t="shared" si="6"/>
        <v>43685</v>
      </c>
      <c r="B27" s="7">
        <f t="shared" si="0"/>
        <v>4</v>
      </c>
      <c r="C27" s="7" t="str">
        <f t="shared" si="1"/>
        <v>Thursday</v>
      </c>
      <c r="D27" s="7" t="str">
        <f t="shared" si="2"/>
        <v>no</v>
      </c>
      <c r="E27" s="7">
        <f t="shared" si="7"/>
        <v>4</v>
      </c>
      <c r="F27" s="7">
        <f t="shared" si="8"/>
        <v>1</v>
      </c>
      <c r="G27" s="7">
        <f t="shared" si="3"/>
        <v>1</v>
      </c>
      <c r="H27" s="2"/>
      <c r="I27" s="11">
        <f t="shared" si="9"/>
        <v>43685</v>
      </c>
      <c r="J27" s="4" t="str">
        <f t="shared" si="4"/>
        <v>Thursday</v>
      </c>
      <c r="K27" s="5" t="str">
        <f>IF(AND(B27&lt;6,F27&lt;3),"am",IF(B27&lt;6,"pm",""))</f>
        <v>am</v>
      </c>
      <c r="L27" s="117"/>
      <c r="M27" s="18"/>
      <c r="N27" s="58" t="str">
        <f t="shared" si="5"/>
        <v/>
      </c>
    </row>
    <row r="28" spans="1:14" ht="12.95">
      <c r="A28" s="10">
        <f t="shared" si="6"/>
        <v>43685</v>
      </c>
      <c r="B28" s="7">
        <f t="shared" si="0"/>
        <v>4</v>
      </c>
      <c r="C28" s="7" t="str">
        <f t="shared" si="1"/>
        <v>Thursday</v>
      </c>
      <c r="D28" s="7" t="str">
        <f t="shared" si="2"/>
        <v>no</v>
      </c>
      <c r="E28" s="7">
        <f t="shared" si="7"/>
        <v>4</v>
      </c>
      <c r="F28" s="7">
        <f t="shared" si="8"/>
        <v>2</v>
      </c>
      <c r="G28" s="7">
        <f t="shared" si="3"/>
        <v>2</v>
      </c>
      <c r="H28" s="2"/>
      <c r="I28" s="11" t="str">
        <f t="shared" si="9"/>
        <v/>
      </c>
      <c r="J28" s="4" t="str">
        <f t="shared" si="4"/>
        <v/>
      </c>
      <c r="K28" s="5"/>
      <c r="L28" s="17"/>
      <c r="M28" s="18"/>
      <c r="N28" s="58" t="str">
        <f t="shared" si="5"/>
        <v/>
      </c>
    </row>
    <row r="29" spans="1:14" ht="12.95">
      <c r="A29" s="10">
        <f t="shared" si="6"/>
        <v>43685</v>
      </c>
      <c r="B29" s="7">
        <f t="shared" si="0"/>
        <v>4</v>
      </c>
      <c r="C29" s="7" t="str">
        <f t="shared" si="1"/>
        <v>Thursday</v>
      </c>
      <c r="D29" s="7" t="str">
        <f t="shared" si="2"/>
        <v>no</v>
      </c>
      <c r="E29" s="7">
        <f t="shared" si="7"/>
        <v>4</v>
      </c>
      <c r="F29" s="7">
        <f t="shared" si="8"/>
        <v>3</v>
      </c>
      <c r="G29" s="7">
        <f t="shared" si="3"/>
        <v>3</v>
      </c>
      <c r="H29" s="2"/>
      <c r="I29" s="11" t="str">
        <f t="shared" si="9"/>
        <v/>
      </c>
      <c r="J29" s="4" t="str">
        <f t="shared" si="4"/>
        <v/>
      </c>
      <c r="K29" s="5" t="str">
        <f>IF(AND(B29&lt;6,F29&lt;3),"am",IF(B29&lt;6,"pm",""))</f>
        <v>pm</v>
      </c>
      <c r="L29" s="117"/>
      <c r="M29" s="18"/>
      <c r="N29" s="58" t="str">
        <f t="shared" si="5"/>
        <v/>
      </c>
    </row>
    <row r="30" spans="1:14" ht="12.95">
      <c r="A30" s="10">
        <f t="shared" si="6"/>
        <v>43685</v>
      </c>
      <c r="B30" s="7">
        <f t="shared" si="0"/>
        <v>4</v>
      </c>
      <c r="C30" s="7" t="str">
        <f t="shared" si="1"/>
        <v>Thursday</v>
      </c>
      <c r="D30" s="7" t="str">
        <f t="shared" si="2"/>
        <v>no</v>
      </c>
      <c r="E30" s="7">
        <f t="shared" si="7"/>
        <v>4</v>
      </c>
      <c r="F30" s="7">
        <f t="shared" si="8"/>
        <v>4</v>
      </c>
      <c r="G30" s="7">
        <f t="shared" si="3"/>
        <v>4</v>
      </c>
      <c r="H30" s="2"/>
      <c r="I30" s="11" t="str">
        <f t="shared" si="9"/>
        <v/>
      </c>
      <c r="J30" s="4" t="str">
        <f t="shared" si="4"/>
        <v/>
      </c>
      <c r="K30" s="5"/>
      <c r="L30" s="17"/>
      <c r="M30" s="18"/>
      <c r="N30" s="58" t="str">
        <f t="shared" si="5"/>
        <v/>
      </c>
    </row>
    <row r="31" spans="1:14" ht="12.95">
      <c r="A31" s="10">
        <f t="shared" si="6"/>
        <v>43686</v>
      </c>
      <c r="B31" s="7">
        <f t="shared" si="0"/>
        <v>5</v>
      </c>
      <c r="C31" s="7" t="str">
        <f t="shared" si="1"/>
        <v>Friday</v>
      </c>
      <c r="D31" s="7" t="str">
        <f t="shared" si="2"/>
        <v>no</v>
      </c>
      <c r="E31" s="7">
        <f t="shared" si="7"/>
        <v>4</v>
      </c>
      <c r="F31" s="7">
        <f t="shared" si="8"/>
        <v>1</v>
      </c>
      <c r="G31" s="7">
        <f t="shared" si="3"/>
        <v>1</v>
      </c>
      <c r="H31" s="2"/>
      <c r="I31" s="11">
        <f t="shared" si="9"/>
        <v>43686</v>
      </c>
      <c r="J31" s="4" t="str">
        <f t="shared" si="4"/>
        <v>Friday</v>
      </c>
      <c r="K31" s="5" t="str">
        <f>IF(AND(B31&lt;6,F31&lt;3),"am",IF(B31&lt;6,"pm",""))</f>
        <v>am</v>
      </c>
      <c r="L31" s="117"/>
      <c r="M31" s="18"/>
      <c r="N31" s="58" t="str">
        <f t="shared" si="5"/>
        <v/>
      </c>
    </row>
    <row r="32" spans="1:14" ht="12.95">
      <c r="A32" s="10">
        <f t="shared" si="6"/>
        <v>43686</v>
      </c>
      <c r="B32" s="7">
        <f t="shared" si="0"/>
        <v>5</v>
      </c>
      <c r="C32" s="7" t="str">
        <f t="shared" si="1"/>
        <v>Friday</v>
      </c>
      <c r="D32" s="7" t="str">
        <f t="shared" si="2"/>
        <v>no</v>
      </c>
      <c r="E32" s="7">
        <f t="shared" si="7"/>
        <v>4</v>
      </c>
      <c r="F32" s="7">
        <f t="shared" si="8"/>
        <v>2</v>
      </c>
      <c r="G32" s="7">
        <f t="shared" si="3"/>
        <v>2</v>
      </c>
      <c r="H32" s="2"/>
      <c r="I32" s="11" t="str">
        <f t="shared" si="9"/>
        <v/>
      </c>
      <c r="J32" s="4" t="str">
        <f t="shared" si="4"/>
        <v/>
      </c>
      <c r="K32" s="5"/>
      <c r="L32" s="17"/>
      <c r="M32" s="18"/>
      <c r="N32" s="58" t="str">
        <f t="shared" si="5"/>
        <v/>
      </c>
    </row>
    <row r="33" spans="1:14" ht="12.95">
      <c r="A33" s="10">
        <f t="shared" si="6"/>
        <v>43686</v>
      </c>
      <c r="B33" s="7">
        <f t="shared" si="0"/>
        <v>5</v>
      </c>
      <c r="C33" s="7" t="str">
        <f t="shared" si="1"/>
        <v>Friday</v>
      </c>
      <c r="D33" s="7" t="str">
        <f t="shared" si="2"/>
        <v>no</v>
      </c>
      <c r="E33" s="7">
        <f t="shared" si="7"/>
        <v>4</v>
      </c>
      <c r="F33" s="7">
        <f t="shared" si="8"/>
        <v>3</v>
      </c>
      <c r="G33" s="7">
        <f t="shared" si="3"/>
        <v>3</v>
      </c>
      <c r="H33" s="2"/>
      <c r="I33" s="11" t="str">
        <f t="shared" si="9"/>
        <v/>
      </c>
      <c r="J33" s="4" t="str">
        <f t="shared" si="4"/>
        <v/>
      </c>
      <c r="K33" s="5" t="str">
        <f>IF(AND(B33&lt;6,F33&lt;3),"am",IF(B33&lt;6,"pm",""))</f>
        <v>pm</v>
      </c>
      <c r="L33" s="117"/>
      <c r="M33" s="18"/>
      <c r="N33" s="58" t="str">
        <f t="shared" si="5"/>
        <v/>
      </c>
    </row>
    <row r="34" spans="1:14" ht="12.95">
      <c r="A34" s="10">
        <f t="shared" si="6"/>
        <v>43686</v>
      </c>
      <c r="B34" s="7">
        <f t="shared" si="0"/>
        <v>5</v>
      </c>
      <c r="C34" s="7" t="str">
        <f t="shared" si="1"/>
        <v>Friday</v>
      </c>
      <c r="D34" s="7" t="str">
        <f t="shared" si="2"/>
        <v>no</v>
      </c>
      <c r="E34" s="7">
        <f t="shared" si="7"/>
        <v>4</v>
      </c>
      <c r="F34" s="7">
        <f t="shared" si="8"/>
        <v>4</v>
      </c>
      <c r="G34" s="7">
        <f t="shared" si="3"/>
        <v>4</v>
      </c>
      <c r="H34" s="2"/>
      <c r="I34" s="11" t="str">
        <f t="shared" si="9"/>
        <v/>
      </c>
      <c r="J34" s="4" t="str">
        <f t="shared" si="4"/>
        <v/>
      </c>
      <c r="K34" s="5"/>
      <c r="L34" s="17"/>
      <c r="M34" s="18"/>
      <c r="N34" s="58" t="str">
        <f t="shared" si="5"/>
        <v/>
      </c>
    </row>
    <row r="35" spans="1:14" ht="12.95">
      <c r="A35" s="10">
        <f t="shared" si="6"/>
        <v>43687</v>
      </c>
      <c r="B35" s="7">
        <f t="shared" si="0"/>
        <v>6</v>
      </c>
      <c r="C35" s="7" t="str">
        <f t="shared" si="1"/>
        <v>Saturday</v>
      </c>
      <c r="D35" s="7" t="str">
        <f t="shared" si="2"/>
        <v>no</v>
      </c>
      <c r="E35" s="7">
        <f t="shared" si="7"/>
        <v>1</v>
      </c>
      <c r="F35" s="7">
        <f t="shared" si="8"/>
        <v>1</v>
      </c>
      <c r="G35" s="7">
        <f t="shared" si="3"/>
        <v>4</v>
      </c>
      <c r="H35" s="2"/>
      <c r="I35" s="11">
        <f t="shared" si="9"/>
        <v>43687</v>
      </c>
      <c r="J35" s="4" t="str">
        <f t="shared" si="4"/>
        <v>Saturday</v>
      </c>
      <c r="K35" s="5" t="str">
        <f>IF(AND(B35&lt;6,F35&lt;3),"am",IF(B35&lt;6,"pm",""))</f>
        <v/>
      </c>
      <c r="L35" s="117"/>
      <c r="M35" s="18"/>
      <c r="N35" s="58" t="str">
        <f t="shared" si="5"/>
        <v/>
      </c>
    </row>
    <row r="36" spans="1:14" ht="12.95">
      <c r="A36" s="10">
        <f t="shared" si="6"/>
        <v>43688</v>
      </c>
      <c r="B36" s="7">
        <f t="shared" si="0"/>
        <v>7</v>
      </c>
      <c r="C36" s="7" t="str">
        <f t="shared" si="1"/>
        <v>Sunday</v>
      </c>
      <c r="D36" s="7" t="str">
        <f t="shared" si="2"/>
        <v>no</v>
      </c>
      <c r="E36" s="7">
        <f t="shared" si="7"/>
        <v>2</v>
      </c>
      <c r="F36" s="7">
        <f t="shared" si="8"/>
        <v>1</v>
      </c>
      <c r="G36" s="7">
        <f t="shared" si="3"/>
        <v>4</v>
      </c>
      <c r="H36" s="2"/>
      <c r="I36" s="11">
        <f t="shared" si="9"/>
        <v>43688</v>
      </c>
      <c r="J36" s="4" t="str">
        <f t="shared" si="4"/>
        <v>Sunday</v>
      </c>
      <c r="K36" s="5"/>
      <c r="L36" s="17"/>
      <c r="M36" s="18"/>
      <c r="N36" s="58" t="str">
        <f t="shared" si="5"/>
        <v/>
      </c>
    </row>
    <row r="37" spans="1:14" ht="12.95">
      <c r="A37" s="10">
        <f t="shared" si="6"/>
        <v>43688</v>
      </c>
      <c r="B37" s="7">
        <f t="shared" si="0"/>
        <v>7</v>
      </c>
      <c r="C37" s="7" t="str">
        <f t="shared" si="1"/>
        <v>Sunday</v>
      </c>
      <c r="D37" s="7" t="str">
        <f t="shared" si="2"/>
        <v>yes</v>
      </c>
      <c r="E37" s="7">
        <f t="shared" si="7"/>
        <v>2</v>
      </c>
      <c r="F37" s="7">
        <f t="shared" si="8"/>
        <v>2</v>
      </c>
      <c r="G37" s="7" t="str">
        <f t="shared" si="3"/>
        <v/>
      </c>
      <c r="H37" s="2"/>
      <c r="I37" s="11" t="str">
        <f t="shared" si="9"/>
        <v/>
      </c>
      <c r="J37" s="4" t="str">
        <f t="shared" si="4"/>
        <v/>
      </c>
      <c r="K37" s="5" t="str">
        <f>IF(AND(B37&lt;6,F37&lt;3),"am",IF(B37&lt;6,"pm",""))</f>
        <v/>
      </c>
      <c r="L37" s="117"/>
      <c r="M37" s="18"/>
      <c r="N37" s="58" t="str">
        <f t="shared" si="5"/>
        <v/>
      </c>
    </row>
    <row r="38" spans="1:14" ht="12.95">
      <c r="A38" s="10">
        <f t="shared" si="6"/>
        <v>43689</v>
      </c>
      <c r="B38" s="7">
        <f t="shared" si="0"/>
        <v>1</v>
      </c>
      <c r="C38" s="7" t="str">
        <f t="shared" si="1"/>
        <v>Monday</v>
      </c>
      <c r="D38" s="7" t="str">
        <f t="shared" si="2"/>
        <v>no</v>
      </c>
      <c r="E38" s="7">
        <f t="shared" si="7"/>
        <v>4</v>
      </c>
      <c r="F38" s="7">
        <f t="shared" si="8"/>
        <v>1</v>
      </c>
      <c r="G38" s="7">
        <f t="shared" si="3"/>
        <v>1</v>
      </c>
      <c r="H38" s="2"/>
      <c r="I38" s="11">
        <f t="shared" si="9"/>
        <v>43689</v>
      </c>
      <c r="J38" s="4" t="str">
        <f t="shared" si="4"/>
        <v>Monday</v>
      </c>
      <c r="K38" s="5"/>
      <c r="L38" s="17"/>
      <c r="M38" s="18"/>
      <c r="N38" s="58" t="str">
        <f t="shared" si="5"/>
        <v/>
      </c>
    </row>
    <row r="39" spans="1:14" ht="12.95">
      <c r="A39" s="10">
        <f t="shared" si="6"/>
        <v>43689</v>
      </c>
      <c r="B39" s="7">
        <f t="shared" si="0"/>
        <v>1</v>
      </c>
      <c r="C39" s="7" t="str">
        <f t="shared" si="1"/>
        <v>Monday</v>
      </c>
      <c r="D39" s="7" t="str">
        <f t="shared" si="2"/>
        <v>no</v>
      </c>
      <c r="E39" s="7">
        <f t="shared" si="7"/>
        <v>4</v>
      </c>
      <c r="F39" s="7">
        <f t="shared" si="8"/>
        <v>2</v>
      </c>
      <c r="G39" s="7">
        <f t="shared" si="3"/>
        <v>2</v>
      </c>
      <c r="H39" s="2"/>
      <c r="I39" s="11" t="str">
        <f t="shared" si="9"/>
        <v/>
      </c>
      <c r="J39" s="4" t="str">
        <f t="shared" si="4"/>
        <v/>
      </c>
      <c r="K39" s="5" t="str">
        <f>IF(AND(B39&lt;6,F39&lt;3),"am",IF(B39&lt;6,"pm",""))</f>
        <v>am</v>
      </c>
      <c r="L39" s="117"/>
      <c r="M39" s="18"/>
      <c r="N39" s="58" t="str">
        <f t="shared" si="5"/>
        <v/>
      </c>
    </row>
    <row r="40" spans="1:14" ht="12.95">
      <c r="A40" s="10">
        <f t="shared" si="6"/>
        <v>43689</v>
      </c>
      <c r="B40" s="7">
        <f t="shared" si="0"/>
        <v>1</v>
      </c>
      <c r="C40" s="7" t="str">
        <f t="shared" si="1"/>
        <v>Monday</v>
      </c>
      <c r="D40" s="7" t="str">
        <f t="shared" si="2"/>
        <v>no</v>
      </c>
      <c r="E40" s="7">
        <f t="shared" si="7"/>
        <v>4</v>
      </c>
      <c r="F40" s="7">
        <f t="shared" si="8"/>
        <v>3</v>
      </c>
      <c r="G40" s="7">
        <f t="shared" si="3"/>
        <v>3</v>
      </c>
      <c r="H40" s="2"/>
      <c r="I40" s="11" t="str">
        <f t="shared" si="9"/>
        <v/>
      </c>
      <c r="J40" s="4" t="str">
        <f t="shared" si="4"/>
        <v/>
      </c>
      <c r="K40" s="5"/>
      <c r="L40" s="17"/>
      <c r="M40" s="18"/>
      <c r="N40" s="58" t="str">
        <f t="shared" si="5"/>
        <v/>
      </c>
    </row>
    <row r="41" spans="1:14" ht="12.95">
      <c r="A41" s="10">
        <f t="shared" si="6"/>
        <v>43689</v>
      </c>
      <c r="B41" s="7">
        <f t="shared" si="0"/>
        <v>1</v>
      </c>
      <c r="C41" s="7" t="str">
        <f t="shared" si="1"/>
        <v>Monday</v>
      </c>
      <c r="D41" s="7" t="str">
        <f t="shared" si="2"/>
        <v>no</v>
      </c>
      <c r="E41" s="7">
        <f t="shared" si="7"/>
        <v>4</v>
      </c>
      <c r="F41" s="7">
        <f t="shared" si="8"/>
        <v>4</v>
      </c>
      <c r="G41" s="7">
        <f t="shared" si="3"/>
        <v>4</v>
      </c>
      <c r="H41" s="2"/>
      <c r="I41" s="11" t="str">
        <f t="shared" si="9"/>
        <v/>
      </c>
      <c r="J41" s="4" t="str">
        <f t="shared" si="4"/>
        <v/>
      </c>
      <c r="K41" s="5" t="str">
        <f>IF(AND(B41&lt;6,F41&lt;3),"am",IF(B41&lt;6,"pm",""))</f>
        <v>pm</v>
      </c>
      <c r="L41" s="117"/>
      <c r="M41" s="18"/>
      <c r="N41" s="58" t="str">
        <f t="shared" si="5"/>
        <v/>
      </c>
    </row>
    <row r="42" spans="1:14" ht="12.95">
      <c r="A42" s="10">
        <f t="shared" si="6"/>
        <v>43690</v>
      </c>
      <c r="B42" s="7">
        <f t="shared" si="0"/>
        <v>2</v>
      </c>
      <c r="C42" s="7" t="str">
        <f t="shared" si="1"/>
        <v>Tuesday</v>
      </c>
      <c r="D42" s="7" t="str">
        <f t="shared" si="2"/>
        <v>no</v>
      </c>
      <c r="E42" s="7">
        <f t="shared" si="7"/>
        <v>4</v>
      </c>
      <c r="F42" s="7">
        <f t="shared" si="8"/>
        <v>1</v>
      </c>
      <c r="G42" s="7">
        <f t="shared" si="3"/>
        <v>1</v>
      </c>
      <c r="H42" s="2"/>
      <c r="I42" s="11">
        <f t="shared" si="9"/>
        <v>43690</v>
      </c>
      <c r="J42" s="4" t="str">
        <f t="shared" si="4"/>
        <v>Tuesday</v>
      </c>
      <c r="K42" s="5"/>
      <c r="L42" s="17"/>
      <c r="M42" s="18"/>
      <c r="N42" s="58" t="str">
        <f t="shared" si="5"/>
        <v/>
      </c>
    </row>
    <row r="43" spans="1:14" ht="12.95">
      <c r="A43" s="10">
        <f t="shared" si="6"/>
        <v>43690</v>
      </c>
      <c r="B43" s="7">
        <f t="shared" si="0"/>
        <v>2</v>
      </c>
      <c r="C43" s="7" t="str">
        <f t="shared" si="1"/>
        <v>Tuesday</v>
      </c>
      <c r="D43" s="7" t="str">
        <f t="shared" si="2"/>
        <v>no</v>
      </c>
      <c r="E43" s="7">
        <f t="shared" si="7"/>
        <v>4</v>
      </c>
      <c r="F43" s="7">
        <f t="shared" si="8"/>
        <v>2</v>
      </c>
      <c r="G43" s="7">
        <f t="shared" si="3"/>
        <v>2</v>
      </c>
      <c r="H43" s="2"/>
      <c r="I43" s="11" t="str">
        <f t="shared" si="9"/>
        <v/>
      </c>
      <c r="J43" s="4" t="str">
        <f t="shared" si="4"/>
        <v/>
      </c>
      <c r="K43" s="5" t="str">
        <f>IF(AND(B43&lt;6,F43&lt;3),"am",IF(B43&lt;6,"pm",""))</f>
        <v>am</v>
      </c>
      <c r="L43" s="17"/>
      <c r="M43" s="18"/>
      <c r="N43" s="58" t="str">
        <f t="shared" si="5"/>
        <v/>
      </c>
    </row>
    <row r="44" spans="1:14" ht="12.95">
      <c r="A44" s="10">
        <f t="shared" si="6"/>
        <v>43690</v>
      </c>
      <c r="B44" s="7">
        <f t="shared" si="0"/>
        <v>2</v>
      </c>
      <c r="C44" s="7" t="str">
        <f t="shared" si="1"/>
        <v>Tuesday</v>
      </c>
      <c r="D44" s="7" t="str">
        <f t="shared" si="2"/>
        <v>no</v>
      </c>
      <c r="E44" s="7">
        <f t="shared" si="7"/>
        <v>4</v>
      </c>
      <c r="F44" s="7">
        <f t="shared" si="8"/>
        <v>3</v>
      </c>
      <c r="G44" s="7">
        <f t="shared" si="3"/>
        <v>3</v>
      </c>
      <c r="H44" s="2"/>
      <c r="I44" s="11" t="str">
        <f t="shared" si="9"/>
        <v/>
      </c>
      <c r="J44" s="4" t="str">
        <f t="shared" si="4"/>
        <v/>
      </c>
      <c r="K44" s="5"/>
      <c r="L44" s="17"/>
      <c r="M44" s="18"/>
      <c r="N44" s="58" t="str">
        <f t="shared" si="5"/>
        <v/>
      </c>
    </row>
    <row r="45" spans="1:14" ht="12.95">
      <c r="A45" s="10">
        <f t="shared" si="6"/>
        <v>43690</v>
      </c>
      <c r="B45" s="7">
        <f t="shared" si="0"/>
        <v>2</v>
      </c>
      <c r="C45" s="7" t="str">
        <f t="shared" si="1"/>
        <v>Tuesday</v>
      </c>
      <c r="D45" s="7" t="str">
        <f t="shared" si="2"/>
        <v>no</v>
      </c>
      <c r="E45" s="7">
        <f t="shared" si="7"/>
        <v>4</v>
      </c>
      <c r="F45" s="7">
        <f t="shared" si="8"/>
        <v>4</v>
      </c>
      <c r="G45" s="7">
        <f t="shared" si="3"/>
        <v>4</v>
      </c>
      <c r="H45" s="2"/>
      <c r="I45" s="11" t="str">
        <f t="shared" si="9"/>
        <v/>
      </c>
      <c r="J45" s="4" t="str">
        <f t="shared" si="4"/>
        <v/>
      </c>
      <c r="K45" s="5" t="str">
        <f>IF(AND(B45&lt;6,F45&lt;3),"am",IF(B45&lt;6,"pm",""))</f>
        <v>pm</v>
      </c>
      <c r="L45" s="17"/>
      <c r="M45" s="18"/>
      <c r="N45" s="58" t="str">
        <f t="shared" si="5"/>
        <v/>
      </c>
    </row>
    <row r="46" spans="1:14" ht="12.95">
      <c r="A46" s="10">
        <f t="shared" si="6"/>
        <v>43691</v>
      </c>
      <c r="B46" s="7">
        <f t="shared" si="0"/>
        <v>3</v>
      </c>
      <c r="C46" s="7" t="str">
        <f t="shared" si="1"/>
        <v>Wednesday</v>
      </c>
      <c r="D46" s="7" t="str">
        <f t="shared" si="2"/>
        <v>no</v>
      </c>
      <c r="E46" s="7">
        <f t="shared" si="7"/>
        <v>4</v>
      </c>
      <c r="F46" s="7">
        <f t="shared" si="8"/>
        <v>1</v>
      </c>
      <c r="G46" s="7">
        <f t="shared" si="3"/>
        <v>1</v>
      </c>
      <c r="H46" s="2"/>
      <c r="I46" s="11">
        <f t="shared" si="9"/>
        <v>43691</v>
      </c>
      <c r="J46" s="4" t="str">
        <f t="shared" si="4"/>
        <v>Wednesday</v>
      </c>
      <c r="K46" s="5"/>
      <c r="L46" s="17"/>
      <c r="M46" s="18"/>
      <c r="N46" s="58" t="str">
        <f t="shared" si="5"/>
        <v/>
      </c>
    </row>
    <row r="47" spans="1:14" ht="12.95">
      <c r="A47" s="10">
        <f t="shared" si="6"/>
        <v>43691</v>
      </c>
      <c r="B47" s="7">
        <f t="shared" si="0"/>
        <v>3</v>
      </c>
      <c r="C47" s="7" t="str">
        <f t="shared" si="1"/>
        <v>Wednesday</v>
      </c>
      <c r="D47" s="7" t="str">
        <f t="shared" si="2"/>
        <v>no</v>
      </c>
      <c r="E47" s="7">
        <f t="shared" si="7"/>
        <v>4</v>
      </c>
      <c r="F47" s="7">
        <f t="shared" si="8"/>
        <v>2</v>
      </c>
      <c r="G47" s="7">
        <f t="shared" si="3"/>
        <v>2</v>
      </c>
      <c r="H47" s="2"/>
      <c r="I47" s="11" t="str">
        <f t="shared" si="9"/>
        <v/>
      </c>
      <c r="J47" s="4" t="str">
        <f t="shared" si="4"/>
        <v/>
      </c>
      <c r="K47" s="5" t="str">
        <f>IF(AND(B47&lt;6,F47&lt;3),"am",IF(B47&lt;6,"pm",""))</f>
        <v>am</v>
      </c>
      <c r="L47" s="117"/>
      <c r="M47" s="18"/>
      <c r="N47" s="58" t="str">
        <f t="shared" si="5"/>
        <v/>
      </c>
    </row>
    <row r="48" spans="1:14" ht="12.95">
      <c r="A48" s="10">
        <f t="shared" si="6"/>
        <v>43691</v>
      </c>
      <c r="B48" s="7">
        <f t="shared" si="0"/>
        <v>3</v>
      </c>
      <c r="C48" s="7" t="str">
        <f t="shared" si="1"/>
        <v>Wednesday</v>
      </c>
      <c r="D48" s="7" t="str">
        <f t="shared" si="2"/>
        <v>no</v>
      </c>
      <c r="E48" s="7">
        <f t="shared" si="7"/>
        <v>4</v>
      </c>
      <c r="F48" s="7">
        <f t="shared" si="8"/>
        <v>3</v>
      </c>
      <c r="G48" s="7">
        <f t="shared" si="3"/>
        <v>3</v>
      </c>
      <c r="H48" s="2"/>
      <c r="I48" s="11" t="str">
        <f t="shared" si="9"/>
        <v/>
      </c>
      <c r="J48" s="4" t="str">
        <f t="shared" si="4"/>
        <v/>
      </c>
      <c r="K48" s="5"/>
      <c r="L48" s="17"/>
      <c r="M48" s="18"/>
      <c r="N48" s="58" t="str">
        <f t="shared" si="5"/>
        <v/>
      </c>
    </row>
    <row r="49" spans="1:14" ht="12.95">
      <c r="A49" s="10">
        <f t="shared" si="6"/>
        <v>43691</v>
      </c>
      <c r="B49" s="7">
        <f t="shared" si="0"/>
        <v>3</v>
      </c>
      <c r="C49" s="7" t="str">
        <f t="shared" si="1"/>
        <v>Wednesday</v>
      </c>
      <c r="D49" s="7" t="str">
        <f t="shared" si="2"/>
        <v>no</v>
      </c>
      <c r="E49" s="7">
        <f t="shared" si="7"/>
        <v>4</v>
      </c>
      <c r="F49" s="7">
        <f t="shared" si="8"/>
        <v>4</v>
      </c>
      <c r="G49" s="7">
        <f t="shared" si="3"/>
        <v>4</v>
      </c>
      <c r="H49" s="2"/>
      <c r="I49" s="11" t="str">
        <f t="shared" si="9"/>
        <v/>
      </c>
      <c r="J49" s="4" t="str">
        <f t="shared" si="4"/>
        <v/>
      </c>
      <c r="K49" s="5" t="str">
        <f>IF(AND(B49&lt;6,F49&lt;3),"am",IF(B49&lt;6,"pm",""))</f>
        <v>pm</v>
      </c>
      <c r="L49" s="117"/>
      <c r="M49" s="18"/>
      <c r="N49" s="58" t="str">
        <f t="shared" si="5"/>
        <v/>
      </c>
    </row>
    <row r="50" spans="1:14" ht="12.95">
      <c r="A50" s="10">
        <f t="shared" si="6"/>
        <v>43692</v>
      </c>
      <c r="B50" s="7">
        <f t="shared" si="0"/>
        <v>4</v>
      </c>
      <c r="C50" s="7" t="str">
        <f t="shared" si="1"/>
        <v>Thursday</v>
      </c>
      <c r="D50" s="7" t="str">
        <f t="shared" si="2"/>
        <v>no</v>
      </c>
      <c r="E50" s="7">
        <f t="shared" si="7"/>
        <v>4</v>
      </c>
      <c r="F50" s="7">
        <f t="shared" si="8"/>
        <v>1</v>
      </c>
      <c r="G50" s="7">
        <f t="shared" si="3"/>
        <v>1</v>
      </c>
      <c r="H50" s="2"/>
      <c r="I50" s="11">
        <f t="shared" si="9"/>
        <v>43692</v>
      </c>
      <c r="J50" s="4" t="str">
        <f t="shared" si="4"/>
        <v>Thursday</v>
      </c>
      <c r="K50" s="5" t="str">
        <f>IF(AND(B50&lt;6,F50&lt;3),"am",IF(B50&lt;6,"pm",""))</f>
        <v>am</v>
      </c>
      <c r="L50" s="117"/>
      <c r="M50" s="18"/>
      <c r="N50" s="58" t="str">
        <f t="shared" si="5"/>
        <v/>
      </c>
    </row>
    <row r="51" spans="1:14" ht="12.95">
      <c r="A51" s="10">
        <f t="shared" si="6"/>
        <v>43692</v>
      </c>
      <c r="B51" s="7">
        <f t="shared" si="0"/>
        <v>4</v>
      </c>
      <c r="C51" s="7" t="str">
        <f t="shared" si="1"/>
        <v>Thursday</v>
      </c>
      <c r="D51" s="7" t="str">
        <f t="shared" si="2"/>
        <v>no</v>
      </c>
      <c r="E51" s="7">
        <f t="shared" si="7"/>
        <v>4</v>
      </c>
      <c r="F51" s="7">
        <f t="shared" si="8"/>
        <v>2</v>
      </c>
      <c r="G51" s="7">
        <f t="shared" si="3"/>
        <v>2</v>
      </c>
      <c r="H51" s="2"/>
      <c r="I51" s="11" t="str">
        <f t="shared" si="9"/>
        <v/>
      </c>
      <c r="J51" s="4" t="str">
        <f t="shared" si="4"/>
        <v/>
      </c>
      <c r="K51" s="5"/>
      <c r="L51" s="17"/>
      <c r="M51" s="18"/>
      <c r="N51" s="58" t="str">
        <f t="shared" si="5"/>
        <v/>
      </c>
    </row>
    <row r="52" spans="1:14" ht="12.95">
      <c r="A52" s="10">
        <f t="shared" si="6"/>
        <v>43692</v>
      </c>
      <c r="B52" s="7">
        <f t="shared" si="0"/>
        <v>4</v>
      </c>
      <c r="C52" s="7" t="str">
        <f t="shared" si="1"/>
        <v>Thursday</v>
      </c>
      <c r="D52" s="7" t="str">
        <f t="shared" si="2"/>
        <v>no</v>
      </c>
      <c r="E52" s="7">
        <f t="shared" si="7"/>
        <v>4</v>
      </c>
      <c r="F52" s="7">
        <f t="shared" si="8"/>
        <v>3</v>
      </c>
      <c r="G52" s="7">
        <f t="shared" si="3"/>
        <v>3</v>
      </c>
      <c r="H52" s="2"/>
      <c r="I52" s="11" t="str">
        <f t="shared" si="9"/>
        <v/>
      </c>
      <c r="J52" s="4" t="str">
        <f t="shared" si="4"/>
        <v/>
      </c>
      <c r="K52" s="5" t="str">
        <f>IF(AND(B52&lt;6,F52&lt;3),"am",IF(B52&lt;6,"pm",""))</f>
        <v>pm</v>
      </c>
      <c r="L52" s="117"/>
      <c r="M52" s="18"/>
      <c r="N52" s="58" t="str">
        <f t="shared" si="5"/>
        <v/>
      </c>
    </row>
    <row r="53" spans="1:14" ht="12.95">
      <c r="A53" s="10">
        <f t="shared" si="6"/>
        <v>43692</v>
      </c>
      <c r="B53" s="7">
        <f t="shared" si="0"/>
        <v>4</v>
      </c>
      <c r="C53" s="7" t="str">
        <f t="shared" si="1"/>
        <v>Thursday</v>
      </c>
      <c r="D53" s="7" t="str">
        <f t="shared" si="2"/>
        <v>no</v>
      </c>
      <c r="E53" s="7">
        <f t="shared" si="7"/>
        <v>4</v>
      </c>
      <c r="F53" s="7">
        <f t="shared" si="8"/>
        <v>4</v>
      </c>
      <c r="G53" s="7">
        <f t="shared" si="3"/>
        <v>4</v>
      </c>
      <c r="H53" s="2"/>
      <c r="I53" s="11" t="str">
        <f t="shared" si="9"/>
        <v/>
      </c>
      <c r="J53" s="4" t="str">
        <f t="shared" si="4"/>
        <v/>
      </c>
      <c r="K53" s="5"/>
      <c r="L53" s="17"/>
      <c r="M53" s="18"/>
      <c r="N53" s="58" t="str">
        <f t="shared" si="5"/>
        <v/>
      </c>
    </row>
    <row r="54" spans="1:14" ht="12.95">
      <c r="A54" s="10">
        <f t="shared" si="6"/>
        <v>43693</v>
      </c>
      <c r="B54" s="7">
        <f t="shared" si="0"/>
        <v>5</v>
      </c>
      <c r="C54" s="7" t="str">
        <f t="shared" si="1"/>
        <v>Friday</v>
      </c>
      <c r="D54" s="7" t="str">
        <f t="shared" si="2"/>
        <v>no</v>
      </c>
      <c r="E54" s="7">
        <f t="shared" si="7"/>
        <v>4</v>
      </c>
      <c r="F54" s="7">
        <f t="shared" si="8"/>
        <v>1</v>
      </c>
      <c r="G54" s="7">
        <f t="shared" si="3"/>
        <v>1</v>
      </c>
      <c r="H54" s="2"/>
      <c r="I54" s="11">
        <f t="shared" si="9"/>
        <v>43693</v>
      </c>
      <c r="J54" s="4" t="str">
        <f t="shared" si="4"/>
        <v>Friday</v>
      </c>
      <c r="K54" s="5" t="str">
        <f>IF(AND(B54&lt;6,F54&lt;3),"am",IF(B54&lt;6,"pm",""))</f>
        <v>am</v>
      </c>
      <c r="L54" s="117"/>
      <c r="M54" s="18"/>
      <c r="N54" s="58" t="str">
        <f t="shared" si="5"/>
        <v/>
      </c>
    </row>
    <row r="55" spans="1:14" ht="12.95">
      <c r="A55" s="10">
        <f t="shared" si="6"/>
        <v>43693</v>
      </c>
      <c r="B55" s="7">
        <f t="shared" si="0"/>
        <v>5</v>
      </c>
      <c r="C55" s="7" t="str">
        <f t="shared" si="1"/>
        <v>Friday</v>
      </c>
      <c r="D55" s="7" t="str">
        <f t="shared" si="2"/>
        <v>no</v>
      </c>
      <c r="E55" s="7">
        <f t="shared" si="7"/>
        <v>4</v>
      </c>
      <c r="F55" s="7">
        <f t="shared" si="8"/>
        <v>2</v>
      </c>
      <c r="G55" s="7">
        <f t="shared" si="3"/>
        <v>2</v>
      </c>
      <c r="H55" s="2"/>
      <c r="I55" s="11" t="str">
        <f t="shared" si="9"/>
        <v/>
      </c>
      <c r="J55" s="4" t="str">
        <f t="shared" si="4"/>
        <v/>
      </c>
      <c r="K55" s="5"/>
      <c r="L55" s="17"/>
      <c r="M55" s="18"/>
      <c r="N55" s="58" t="str">
        <f t="shared" si="5"/>
        <v/>
      </c>
    </row>
    <row r="56" spans="1:14" ht="12.95">
      <c r="A56" s="10">
        <f t="shared" si="6"/>
        <v>43693</v>
      </c>
      <c r="B56" s="7">
        <f t="shared" si="0"/>
        <v>5</v>
      </c>
      <c r="C56" s="7" t="str">
        <f t="shared" si="1"/>
        <v>Friday</v>
      </c>
      <c r="D56" s="7" t="str">
        <f t="shared" si="2"/>
        <v>no</v>
      </c>
      <c r="E56" s="7">
        <f t="shared" si="7"/>
        <v>4</v>
      </c>
      <c r="F56" s="7">
        <f t="shared" si="8"/>
        <v>3</v>
      </c>
      <c r="G56" s="7">
        <f t="shared" si="3"/>
        <v>3</v>
      </c>
      <c r="H56" s="2"/>
      <c r="I56" s="11" t="str">
        <f t="shared" si="9"/>
        <v/>
      </c>
      <c r="J56" s="4" t="str">
        <f t="shared" si="4"/>
        <v/>
      </c>
      <c r="K56" s="5" t="str">
        <f>IF(AND(B56&lt;6,F56&lt;3),"am",IF(B56&lt;6,"pm",""))</f>
        <v>pm</v>
      </c>
      <c r="L56" s="117"/>
      <c r="M56" s="18"/>
      <c r="N56" s="58" t="str">
        <f t="shared" si="5"/>
        <v/>
      </c>
    </row>
    <row r="57" spans="1:14" ht="12.95">
      <c r="A57" s="10">
        <f t="shared" si="6"/>
        <v>43693</v>
      </c>
      <c r="B57" s="7">
        <f t="shared" si="0"/>
        <v>5</v>
      </c>
      <c r="C57" s="7" t="str">
        <f t="shared" si="1"/>
        <v>Friday</v>
      </c>
      <c r="D57" s="7" t="str">
        <f t="shared" si="2"/>
        <v>no</v>
      </c>
      <c r="E57" s="7">
        <f t="shared" si="7"/>
        <v>4</v>
      </c>
      <c r="F57" s="7">
        <f t="shared" si="8"/>
        <v>4</v>
      </c>
      <c r="G57" s="7">
        <f t="shared" si="3"/>
        <v>4</v>
      </c>
      <c r="H57" s="2"/>
      <c r="I57" s="11" t="str">
        <f t="shared" si="9"/>
        <v/>
      </c>
      <c r="J57" s="4" t="str">
        <f t="shared" si="4"/>
        <v/>
      </c>
      <c r="K57" s="5"/>
      <c r="L57" s="17"/>
      <c r="M57" s="18"/>
      <c r="N57" s="58" t="str">
        <f t="shared" si="5"/>
        <v/>
      </c>
    </row>
    <row r="58" spans="1:14" ht="12.95">
      <c r="A58" s="10">
        <f t="shared" si="6"/>
        <v>43694</v>
      </c>
      <c r="B58" s="7">
        <f t="shared" si="0"/>
        <v>6</v>
      </c>
      <c r="C58" s="7" t="str">
        <f t="shared" si="1"/>
        <v>Saturday</v>
      </c>
      <c r="D58" s="7" t="str">
        <f t="shared" si="2"/>
        <v>no</v>
      </c>
      <c r="E58" s="7">
        <f t="shared" si="7"/>
        <v>1</v>
      </c>
      <c r="F58" s="7">
        <f t="shared" si="8"/>
        <v>1</v>
      </c>
      <c r="G58" s="7">
        <f t="shared" si="3"/>
        <v>4</v>
      </c>
      <c r="H58" s="2"/>
      <c r="I58" s="11">
        <f t="shared" si="9"/>
        <v>43694</v>
      </c>
      <c r="J58" s="4" t="str">
        <f t="shared" si="4"/>
        <v>Saturday</v>
      </c>
      <c r="K58" s="5" t="str">
        <f>IF(AND(B58&lt;6,F58&lt;3),"am",IF(B58&lt;6,"pm",""))</f>
        <v/>
      </c>
      <c r="L58" s="117"/>
      <c r="M58" s="18"/>
      <c r="N58" s="58" t="str">
        <f t="shared" si="5"/>
        <v/>
      </c>
    </row>
    <row r="59" spans="1:14" ht="12.95">
      <c r="A59" s="10">
        <f t="shared" si="6"/>
        <v>43695</v>
      </c>
      <c r="B59" s="7">
        <f t="shared" si="0"/>
        <v>7</v>
      </c>
      <c r="C59" s="7" t="str">
        <f t="shared" si="1"/>
        <v>Sunday</v>
      </c>
      <c r="D59" s="7" t="str">
        <f t="shared" si="2"/>
        <v>no</v>
      </c>
      <c r="E59" s="7">
        <f t="shared" si="7"/>
        <v>2</v>
      </c>
      <c r="F59" s="7">
        <f t="shared" si="8"/>
        <v>1</v>
      </c>
      <c r="G59" s="7">
        <f t="shared" si="3"/>
        <v>4</v>
      </c>
      <c r="H59" s="2"/>
      <c r="I59" s="11">
        <f t="shared" si="9"/>
        <v>43695</v>
      </c>
      <c r="J59" s="4" t="str">
        <f t="shared" si="4"/>
        <v>Sunday</v>
      </c>
      <c r="K59" s="5"/>
      <c r="L59" s="17"/>
      <c r="M59" s="18"/>
      <c r="N59" s="58" t="str">
        <f t="shared" si="5"/>
        <v/>
      </c>
    </row>
    <row r="60" spans="1:14" ht="12.95">
      <c r="A60" s="10">
        <f t="shared" si="6"/>
        <v>43695</v>
      </c>
      <c r="B60" s="7">
        <f t="shared" si="0"/>
        <v>7</v>
      </c>
      <c r="C60" s="7" t="str">
        <f t="shared" si="1"/>
        <v>Sunday</v>
      </c>
      <c r="D60" s="7" t="str">
        <f t="shared" si="2"/>
        <v>yes</v>
      </c>
      <c r="E60" s="7">
        <f t="shared" si="7"/>
        <v>2</v>
      </c>
      <c r="F60" s="7">
        <f t="shared" si="8"/>
        <v>2</v>
      </c>
      <c r="G60" s="7" t="str">
        <f t="shared" si="3"/>
        <v/>
      </c>
      <c r="H60" s="2"/>
      <c r="I60" s="11" t="str">
        <f t="shared" si="9"/>
        <v/>
      </c>
      <c r="J60" s="4" t="str">
        <f t="shared" si="4"/>
        <v/>
      </c>
      <c r="K60" s="5" t="str">
        <f>IF(AND(B60&lt;6,F60&lt;3),"am",IF(B60&lt;6,"pm",""))</f>
        <v/>
      </c>
      <c r="L60" s="117"/>
      <c r="M60" s="18"/>
      <c r="N60" s="58" t="str">
        <f t="shared" si="5"/>
        <v/>
      </c>
    </row>
    <row r="61" spans="1:14" ht="12.95">
      <c r="A61" s="10">
        <f t="shared" si="6"/>
        <v>43696</v>
      </c>
      <c r="B61" s="7">
        <f t="shared" si="0"/>
        <v>1</v>
      </c>
      <c r="C61" s="7" t="str">
        <f t="shared" si="1"/>
        <v>Monday</v>
      </c>
      <c r="D61" s="7" t="str">
        <f t="shared" si="2"/>
        <v>no</v>
      </c>
      <c r="E61" s="7">
        <f t="shared" si="7"/>
        <v>4</v>
      </c>
      <c r="F61" s="7">
        <f t="shared" si="8"/>
        <v>1</v>
      </c>
      <c r="G61" s="7">
        <f t="shared" si="3"/>
        <v>1</v>
      </c>
      <c r="H61" s="2"/>
      <c r="I61" s="11">
        <f t="shared" si="9"/>
        <v>43696</v>
      </c>
      <c r="J61" s="4" t="str">
        <f t="shared" si="4"/>
        <v>Monday</v>
      </c>
      <c r="K61" s="5"/>
      <c r="L61" s="17"/>
      <c r="M61" s="18"/>
      <c r="N61" s="58" t="str">
        <f t="shared" si="5"/>
        <v/>
      </c>
    </row>
    <row r="62" spans="1:14" ht="12.95">
      <c r="A62" s="10">
        <f t="shared" si="6"/>
        <v>43696</v>
      </c>
      <c r="B62" s="7">
        <f t="shared" si="0"/>
        <v>1</v>
      </c>
      <c r="C62" s="7" t="str">
        <f t="shared" si="1"/>
        <v>Monday</v>
      </c>
      <c r="D62" s="7" t="str">
        <f t="shared" si="2"/>
        <v>no</v>
      </c>
      <c r="E62" s="7">
        <f t="shared" si="7"/>
        <v>4</v>
      </c>
      <c r="F62" s="7">
        <f t="shared" si="8"/>
        <v>2</v>
      </c>
      <c r="G62" s="7">
        <f t="shared" si="3"/>
        <v>2</v>
      </c>
      <c r="H62" s="2"/>
      <c r="I62" s="11" t="str">
        <f t="shared" si="9"/>
        <v/>
      </c>
      <c r="J62" s="4" t="str">
        <f t="shared" si="4"/>
        <v/>
      </c>
      <c r="K62" s="5" t="str">
        <f>IF(AND(B62&lt;6,F62&lt;3),"am",IF(B62&lt;6,"pm",""))</f>
        <v>am</v>
      </c>
      <c r="L62" s="117"/>
      <c r="M62" s="18"/>
      <c r="N62" s="58" t="str">
        <f t="shared" si="5"/>
        <v/>
      </c>
    </row>
    <row r="63" spans="1:14" ht="12.95">
      <c r="A63" s="10">
        <f t="shared" si="6"/>
        <v>43696</v>
      </c>
      <c r="B63" s="7">
        <f t="shared" si="0"/>
        <v>1</v>
      </c>
      <c r="C63" s="7" t="str">
        <f t="shared" si="1"/>
        <v>Monday</v>
      </c>
      <c r="D63" s="7" t="str">
        <f t="shared" si="2"/>
        <v>no</v>
      </c>
      <c r="E63" s="7">
        <f t="shared" si="7"/>
        <v>4</v>
      </c>
      <c r="F63" s="7">
        <f t="shared" si="8"/>
        <v>3</v>
      </c>
      <c r="G63" s="7">
        <f t="shared" si="3"/>
        <v>3</v>
      </c>
      <c r="H63" s="2"/>
      <c r="I63" s="11" t="str">
        <f t="shared" si="9"/>
        <v/>
      </c>
      <c r="J63" s="4" t="str">
        <f t="shared" si="4"/>
        <v/>
      </c>
      <c r="K63" s="5"/>
      <c r="L63" s="17"/>
      <c r="M63" s="18"/>
      <c r="N63" s="58" t="str">
        <f t="shared" si="5"/>
        <v/>
      </c>
    </row>
    <row r="64" spans="1:14" ht="12.95">
      <c r="A64" s="10">
        <f t="shared" si="6"/>
        <v>43696</v>
      </c>
      <c r="B64" s="7">
        <f t="shared" si="0"/>
        <v>1</v>
      </c>
      <c r="C64" s="7" t="str">
        <f t="shared" si="1"/>
        <v>Monday</v>
      </c>
      <c r="D64" s="7" t="str">
        <f t="shared" si="2"/>
        <v>no</v>
      </c>
      <c r="E64" s="7">
        <f t="shared" si="7"/>
        <v>4</v>
      </c>
      <c r="F64" s="7">
        <f t="shared" si="8"/>
        <v>4</v>
      </c>
      <c r="G64" s="7">
        <f t="shared" si="3"/>
        <v>4</v>
      </c>
      <c r="H64" s="2"/>
      <c r="I64" s="11" t="str">
        <f t="shared" si="9"/>
        <v/>
      </c>
      <c r="J64" s="4" t="str">
        <f t="shared" si="4"/>
        <v/>
      </c>
      <c r="K64" s="5" t="str">
        <f>IF(AND(B64&lt;6,F64&lt;3),"am",IF(B64&lt;6,"pm",""))</f>
        <v>pm</v>
      </c>
      <c r="L64" s="117"/>
      <c r="M64" s="18"/>
      <c r="N64" s="58" t="str">
        <f t="shared" si="5"/>
        <v/>
      </c>
    </row>
    <row r="65" spans="1:14" ht="12.95">
      <c r="A65" s="10">
        <f t="shared" si="6"/>
        <v>43697</v>
      </c>
      <c r="B65" s="7">
        <f t="shared" si="0"/>
        <v>2</v>
      </c>
      <c r="C65" s="7" t="str">
        <f t="shared" si="1"/>
        <v>Tuesday</v>
      </c>
      <c r="D65" s="7" t="str">
        <f t="shared" si="2"/>
        <v>no</v>
      </c>
      <c r="E65" s="7">
        <f t="shared" si="7"/>
        <v>4</v>
      </c>
      <c r="F65" s="7">
        <f t="shared" si="8"/>
        <v>1</v>
      </c>
      <c r="G65" s="7">
        <f t="shared" si="3"/>
        <v>1</v>
      </c>
      <c r="H65" s="2"/>
      <c r="I65" s="11">
        <f t="shared" si="9"/>
        <v>43697</v>
      </c>
      <c r="J65" s="4" t="str">
        <f t="shared" si="4"/>
        <v>Tuesday</v>
      </c>
      <c r="K65" s="5"/>
      <c r="L65" s="17"/>
      <c r="M65" s="18"/>
      <c r="N65" s="58" t="str">
        <f t="shared" si="5"/>
        <v/>
      </c>
    </row>
    <row r="66" spans="1:14" ht="12.95">
      <c r="A66" s="10">
        <f t="shared" si="6"/>
        <v>43697</v>
      </c>
      <c r="B66" s="7">
        <f t="shared" si="0"/>
        <v>2</v>
      </c>
      <c r="C66" s="7" t="str">
        <f t="shared" si="1"/>
        <v>Tuesday</v>
      </c>
      <c r="D66" s="7" t="str">
        <f t="shared" si="2"/>
        <v>no</v>
      </c>
      <c r="E66" s="7">
        <f t="shared" si="7"/>
        <v>4</v>
      </c>
      <c r="F66" s="7">
        <f t="shared" si="8"/>
        <v>2</v>
      </c>
      <c r="G66" s="7">
        <f t="shared" si="3"/>
        <v>2</v>
      </c>
      <c r="H66" s="2"/>
      <c r="I66" s="11" t="str">
        <f t="shared" si="9"/>
        <v/>
      </c>
      <c r="J66" s="4" t="str">
        <f t="shared" si="4"/>
        <v/>
      </c>
      <c r="K66" s="5" t="str">
        <f>IF(AND(B66&lt;6,F66&lt;3),"am",IF(B66&lt;6,"pm",""))</f>
        <v>am</v>
      </c>
      <c r="L66" s="17"/>
      <c r="M66" s="18"/>
      <c r="N66" s="58" t="str">
        <f t="shared" si="5"/>
        <v/>
      </c>
    </row>
    <row r="67" spans="1:14" ht="12.95">
      <c r="A67" s="10">
        <f t="shared" si="6"/>
        <v>43697</v>
      </c>
      <c r="B67" s="7">
        <f t="shared" si="0"/>
        <v>2</v>
      </c>
      <c r="C67" s="7" t="str">
        <f t="shared" si="1"/>
        <v>Tuesday</v>
      </c>
      <c r="D67" s="7" t="str">
        <f t="shared" si="2"/>
        <v>no</v>
      </c>
      <c r="E67" s="7">
        <f t="shared" si="7"/>
        <v>4</v>
      </c>
      <c r="F67" s="7">
        <f t="shared" si="8"/>
        <v>3</v>
      </c>
      <c r="G67" s="7">
        <f t="shared" si="3"/>
        <v>3</v>
      </c>
      <c r="H67" s="2"/>
      <c r="I67" s="11" t="str">
        <f t="shared" si="9"/>
        <v/>
      </c>
      <c r="J67" s="4" t="str">
        <f t="shared" si="4"/>
        <v/>
      </c>
      <c r="K67" s="5"/>
      <c r="L67" s="17"/>
      <c r="M67" s="18"/>
      <c r="N67" s="58" t="str">
        <f t="shared" si="5"/>
        <v/>
      </c>
    </row>
    <row r="68" spans="1:14" ht="12.95">
      <c r="A68" s="10">
        <f t="shared" si="6"/>
        <v>43697</v>
      </c>
      <c r="B68" s="7">
        <f t="shared" ref="B68:B101" si="10">WEEKDAY(A68,2)</f>
        <v>2</v>
      </c>
      <c r="C68" s="7" t="str">
        <f t="shared" ref="C68:C101" si="11">CHOOSE(B68,"Monday","Tuesday","Wednesday","Thursday","Friday","Saturday","Sunday")</f>
        <v>Tuesday</v>
      </c>
      <c r="D68" s="7" t="str">
        <f t="shared" ref="D68:D101" si="12">IF(AND(B67=7,B68=7),"yes","no")</f>
        <v>no</v>
      </c>
      <c r="E68" s="7">
        <f t="shared" si="7"/>
        <v>4</v>
      </c>
      <c r="F68" s="7">
        <f t="shared" si="8"/>
        <v>4</v>
      </c>
      <c r="G68" s="7">
        <f t="shared" ref="G68:G101" si="13">IF(D68="yes","",IF(B68&lt;6,F68,IF(OR(B68=6,B68=7),4,"error")))</f>
        <v>4</v>
      </c>
      <c r="H68" s="2"/>
      <c r="I68" s="11" t="str">
        <f t="shared" si="9"/>
        <v/>
      </c>
      <c r="J68" s="4" t="str">
        <f t="shared" si="4"/>
        <v/>
      </c>
      <c r="K68" s="5" t="str">
        <f>IF(AND(B68&lt;6,F68&lt;3),"am",IF(B68&lt;6,"pm",""))</f>
        <v>pm</v>
      </c>
      <c r="L68" s="17"/>
      <c r="M68" s="18"/>
      <c r="N68" s="58" t="str">
        <f>IF(M68="","",VLOOKUP(M68,comps,4,FALSE))</f>
        <v/>
      </c>
    </row>
    <row r="69" spans="1:14" ht="12.95">
      <c r="A69" s="10">
        <f t="shared" ref="A69:A99" si="14">IF(F68&lt;E68,A68,A68+1)</f>
        <v>43698</v>
      </c>
      <c r="B69" s="7">
        <f t="shared" si="10"/>
        <v>3</v>
      </c>
      <c r="C69" s="7" t="str">
        <f t="shared" si="11"/>
        <v>Wednesday</v>
      </c>
      <c r="D69" s="7" t="str">
        <f t="shared" si="12"/>
        <v>no</v>
      </c>
      <c r="E69" s="7">
        <f t="shared" ref="E69:E101" si="15">IF(B69&lt;6,4,IF(B69=6,1,2))</f>
        <v>4</v>
      </c>
      <c r="F69" s="7">
        <f t="shared" ref="F69:F101" si="16">IF(F68&lt;E68,F68+1,1)</f>
        <v>1</v>
      </c>
      <c r="G69" s="7">
        <f t="shared" si="13"/>
        <v>1</v>
      </c>
      <c r="H69" s="2"/>
      <c r="I69" s="11">
        <f t="shared" ref="I69:I101" si="17">IF(F69=1,A69,"")</f>
        <v>43698</v>
      </c>
      <c r="J69" s="4" t="str">
        <f t="shared" ref="J69:J101" si="18">IF(F69=1,C69,"")</f>
        <v>Wednesday</v>
      </c>
      <c r="K69" s="5"/>
      <c r="L69" s="17"/>
      <c r="M69" s="18"/>
      <c r="N69" s="58" t="str">
        <f t="shared" ref="N69:N103" si="19">IF(M69="","",VLOOKUP(M69,comps,4,FALSE))</f>
        <v/>
      </c>
    </row>
    <row r="70" spans="1:14" ht="12.95">
      <c r="A70" s="10">
        <f t="shared" si="14"/>
        <v>43698</v>
      </c>
      <c r="B70" s="7">
        <f t="shared" si="10"/>
        <v>3</v>
      </c>
      <c r="C70" s="7" t="str">
        <f t="shared" si="11"/>
        <v>Wednesday</v>
      </c>
      <c r="D70" s="7" t="str">
        <f t="shared" si="12"/>
        <v>no</v>
      </c>
      <c r="E70" s="7">
        <f t="shared" si="15"/>
        <v>4</v>
      </c>
      <c r="F70" s="7">
        <f t="shared" si="16"/>
        <v>2</v>
      </c>
      <c r="G70" s="7">
        <f t="shared" si="13"/>
        <v>2</v>
      </c>
      <c r="H70" s="2"/>
      <c r="I70" s="11" t="str">
        <f t="shared" si="17"/>
        <v/>
      </c>
      <c r="J70" s="4" t="str">
        <f t="shared" si="18"/>
        <v/>
      </c>
      <c r="K70" s="5" t="str">
        <f>IF(AND(B70&lt;6,F70&lt;3),"am",IF(B70&lt;6,"pm",""))</f>
        <v>am</v>
      </c>
      <c r="L70" s="17"/>
      <c r="M70" s="18"/>
      <c r="N70" s="58" t="str">
        <f t="shared" si="19"/>
        <v/>
      </c>
    </row>
    <row r="71" spans="1:14" ht="12.95">
      <c r="A71" s="10">
        <f t="shared" si="14"/>
        <v>43698</v>
      </c>
      <c r="B71" s="7">
        <f t="shared" si="10"/>
        <v>3</v>
      </c>
      <c r="C71" s="7" t="str">
        <f t="shared" si="11"/>
        <v>Wednesday</v>
      </c>
      <c r="D71" s="7" t="str">
        <f t="shared" si="12"/>
        <v>no</v>
      </c>
      <c r="E71" s="7">
        <f t="shared" si="15"/>
        <v>4</v>
      </c>
      <c r="F71" s="7">
        <f t="shared" si="16"/>
        <v>3</v>
      </c>
      <c r="G71" s="7">
        <f t="shared" si="13"/>
        <v>3</v>
      </c>
      <c r="H71" s="2"/>
      <c r="I71" s="11" t="str">
        <f t="shared" si="17"/>
        <v/>
      </c>
      <c r="J71" s="4" t="str">
        <f t="shared" si="18"/>
        <v/>
      </c>
      <c r="K71" s="5"/>
      <c r="L71" s="17"/>
      <c r="M71" s="18"/>
      <c r="N71" s="58" t="str">
        <f>IF(M71="","",VLOOKUP(M71,comps,4,FALSE))</f>
        <v/>
      </c>
    </row>
    <row r="72" spans="1:14" ht="12.95">
      <c r="A72" s="10">
        <f t="shared" si="14"/>
        <v>43698</v>
      </c>
      <c r="B72" s="7">
        <f t="shared" si="10"/>
        <v>3</v>
      </c>
      <c r="C72" s="7" t="str">
        <f t="shared" si="11"/>
        <v>Wednesday</v>
      </c>
      <c r="D72" s="7" t="str">
        <f t="shared" si="12"/>
        <v>no</v>
      </c>
      <c r="E72" s="7">
        <f t="shared" si="15"/>
        <v>4</v>
      </c>
      <c r="F72" s="7">
        <f t="shared" si="16"/>
        <v>4</v>
      </c>
      <c r="G72" s="7">
        <f t="shared" si="13"/>
        <v>4</v>
      </c>
      <c r="H72" s="2"/>
      <c r="I72" s="11" t="str">
        <f t="shared" si="17"/>
        <v/>
      </c>
      <c r="J72" s="4" t="str">
        <f t="shared" si="18"/>
        <v/>
      </c>
      <c r="K72" s="5"/>
      <c r="L72" s="17"/>
      <c r="M72" s="18"/>
      <c r="N72" s="58" t="str">
        <f t="shared" si="19"/>
        <v/>
      </c>
    </row>
    <row r="73" spans="1:14" ht="12.95">
      <c r="A73" s="10">
        <f t="shared" si="14"/>
        <v>43699</v>
      </c>
      <c r="B73" s="7">
        <f t="shared" si="10"/>
        <v>4</v>
      </c>
      <c r="C73" s="7" t="str">
        <f t="shared" si="11"/>
        <v>Thursday</v>
      </c>
      <c r="D73" s="7" t="str">
        <f t="shared" si="12"/>
        <v>no</v>
      </c>
      <c r="E73" s="7">
        <f t="shared" si="15"/>
        <v>4</v>
      </c>
      <c r="F73" s="7">
        <f t="shared" si="16"/>
        <v>1</v>
      </c>
      <c r="G73" s="7">
        <f t="shared" si="13"/>
        <v>1</v>
      </c>
      <c r="H73" s="2"/>
      <c r="I73" s="11">
        <f t="shared" si="17"/>
        <v>43699</v>
      </c>
      <c r="J73" s="4" t="str">
        <f t="shared" si="18"/>
        <v>Thursday</v>
      </c>
      <c r="K73" s="5" t="str">
        <f>IF(AND(B73&lt;6,F73&lt;3),"am",IF(B73&lt;6,"pm",""))</f>
        <v>am</v>
      </c>
      <c r="L73" s="17"/>
      <c r="M73" s="18"/>
      <c r="N73" s="58" t="str">
        <f t="shared" si="19"/>
        <v/>
      </c>
    </row>
    <row r="74" spans="1:14" ht="12.95">
      <c r="A74" s="10">
        <f t="shared" si="14"/>
        <v>43699</v>
      </c>
      <c r="B74" s="7">
        <f t="shared" si="10"/>
        <v>4</v>
      </c>
      <c r="C74" s="7" t="str">
        <f t="shared" si="11"/>
        <v>Thursday</v>
      </c>
      <c r="D74" s="7" t="str">
        <f t="shared" si="12"/>
        <v>no</v>
      </c>
      <c r="E74" s="7">
        <f t="shared" si="15"/>
        <v>4</v>
      </c>
      <c r="F74" s="7">
        <f t="shared" si="16"/>
        <v>2</v>
      </c>
      <c r="G74" s="7">
        <f t="shared" si="13"/>
        <v>2</v>
      </c>
      <c r="H74" s="2"/>
      <c r="I74" s="11" t="str">
        <f t="shared" si="17"/>
        <v/>
      </c>
      <c r="J74" s="4" t="str">
        <f t="shared" si="18"/>
        <v/>
      </c>
      <c r="K74" s="5"/>
      <c r="L74" s="17"/>
      <c r="M74" s="18"/>
      <c r="N74" s="58" t="str">
        <f t="shared" si="19"/>
        <v/>
      </c>
    </row>
    <row r="75" spans="1:14" ht="12.95">
      <c r="A75" s="10">
        <f t="shared" si="14"/>
        <v>43699</v>
      </c>
      <c r="B75" s="7">
        <f t="shared" si="10"/>
        <v>4</v>
      </c>
      <c r="C75" s="7" t="str">
        <f t="shared" si="11"/>
        <v>Thursday</v>
      </c>
      <c r="D75" s="7" t="str">
        <f t="shared" si="12"/>
        <v>no</v>
      </c>
      <c r="E75" s="7">
        <f t="shared" si="15"/>
        <v>4</v>
      </c>
      <c r="F75" s="7">
        <f t="shared" si="16"/>
        <v>3</v>
      </c>
      <c r="G75" s="7">
        <f t="shared" si="13"/>
        <v>3</v>
      </c>
      <c r="H75" s="2"/>
      <c r="I75" s="11" t="str">
        <f t="shared" si="17"/>
        <v/>
      </c>
      <c r="J75" s="4" t="str">
        <f t="shared" si="18"/>
        <v/>
      </c>
      <c r="K75" s="5" t="str">
        <f>IF(AND(B75&lt;6,F75&lt;3),"am",IF(B75&lt;6,"pm",""))</f>
        <v>pm</v>
      </c>
      <c r="L75" s="17"/>
      <c r="M75" s="18"/>
      <c r="N75" s="58" t="str">
        <f t="shared" si="19"/>
        <v/>
      </c>
    </row>
    <row r="76" spans="1:14" ht="12.95">
      <c r="A76" s="10">
        <f t="shared" si="14"/>
        <v>43699</v>
      </c>
      <c r="B76" s="7">
        <f t="shared" si="10"/>
        <v>4</v>
      </c>
      <c r="C76" s="7" t="str">
        <f t="shared" si="11"/>
        <v>Thursday</v>
      </c>
      <c r="D76" s="7" t="str">
        <f t="shared" si="12"/>
        <v>no</v>
      </c>
      <c r="E76" s="7">
        <f t="shared" si="15"/>
        <v>4</v>
      </c>
      <c r="F76" s="7">
        <f t="shared" si="16"/>
        <v>4</v>
      </c>
      <c r="G76" s="7">
        <f t="shared" si="13"/>
        <v>4</v>
      </c>
      <c r="H76" s="2"/>
      <c r="I76" s="11" t="str">
        <f t="shared" si="17"/>
        <v/>
      </c>
      <c r="J76" s="4" t="str">
        <f t="shared" si="18"/>
        <v/>
      </c>
      <c r="K76" s="5"/>
      <c r="L76" s="17"/>
      <c r="M76" s="18"/>
      <c r="N76" s="58" t="str">
        <f t="shared" si="19"/>
        <v/>
      </c>
    </row>
    <row r="77" spans="1:14" ht="12.95">
      <c r="A77" s="10">
        <f t="shared" si="14"/>
        <v>43700</v>
      </c>
      <c r="B77" s="7">
        <f t="shared" si="10"/>
        <v>5</v>
      </c>
      <c r="C77" s="7" t="str">
        <f t="shared" si="11"/>
        <v>Friday</v>
      </c>
      <c r="D77" s="7" t="str">
        <f t="shared" si="12"/>
        <v>no</v>
      </c>
      <c r="E77" s="7">
        <f t="shared" si="15"/>
        <v>4</v>
      </c>
      <c r="F77" s="7">
        <f t="shared" si="16"/>
        <v>1</v>
      </c>
      <c r="G77" s="7">
        <f t="shared" si="13"/>
        <v>1</v>
      </c>
      <c r="H77" s="2"/>
      <c r="I77" s="11">
        <f t="shared" si="17"/>
        <v>43700</v>
      </c>
      <c r="J77" s="4" t="str">
        <f t="shared" si="18"/>
        <v>Friday</v>
      </c>
      <c r="K77" s="5" t="str">
        <f>IF(AND(B77&lt;6,F77&lt;3),"am",IF(B77&lt;6,"pm",""))</f>
        <v>am</v>
      </c>
      <c r="L77" s="17"/>
      <c r="M77" s="18"/>
      <c r="N77" s="58" t="str">
        <f t="shared" si="19"/>
        <v/>
      </c>
    </row>
    <row r="78" spans="1:14" ht="12.95">
      <c r="A78" s="10">
        <f t="shared" si="14"/>
        <v>43700</v>
      </c>
      <c r="B78" s="7">
        <f t="shared" si="10"/>
        <v>5</v>
      </c>
      <c r="C78" s="7" t="str">
        <f t="shared" si="11"/>
        <v>Friday</v>
      </c>
      <c r="D78" s="7" t="str">
        <f t="shared" si="12"/>
        <v>no</v>
      </c>
      <c r="E78" s="7">
        <f t="shared" si="15"/>
        <v>4</v>
      </c>
      <c r="F78" s="7">
        <f t="shared" si="16"/>
        <v>2</v>
      </c>
      <c r="G78" s="7">
        <f t="shared" si="13"/>
        <v>2</v>
      </c>
      <c r="H78" s="2"/>
      <c r="I78" s="11" t="str">
        <f t="shared" si="17"/>
        <v/>
      </c>
      <c r="J78" s="4" t="str">
        <f t="shared" si="18"/>
        <v/>
      </c>
      <c r="K78" s="5"/>
      <c r="L78" s="17"/>
      <c r="M78" s="18"/>
      <c r="N78" s="58" t="str">
        <f t="shared" si="19"/>
        <v/>
      </c>
    </row>
    <row r="79" spans="1:14" ht="12.95">
      <c r="A79" s="10">
        <f t="shared" si="14"/>
        <v>43700</v>
      </c>
      <c r="B79" s="7">
        <f t="shared" si="10"/>
        <v>5</v>
      </c>
      <c r="C79" s="7" t="str">
        <f t="shared" si="11"/>
        <v>Friday</v>
      </c>
      <c r="D79" s="7" t="str">
        <f t="shared" si="12"/>
        <v>no</v>
      </c>
      <c r="E79" s="7">
        <f t="shared" si="15"/>
        <v>4</v>
      </c>
      <c r="F79" s="7">
        <f t="shared" si="16"/>
        <v>3</v>
      </c>
      <c r="G79" s="7">
        <f t="shared" si="13"/>
        <v>3</v>
      </c>
      <c r="H79" s="2"/>
      <c r="I79" s="11" t="str">
        <f t="shared" si="17"/>
        <v/>
      </c>
      <c r="J79" s="4" t="str">
        <f t="shared" si="18"/>
        <v/>
      </c>
      <c r="K79" s="5" t="str">
        <f>IF(AND(B79&lt;6,F79&lt;3),"am",IF(B79&lt;6,"pm",""))</f>
        <v>pm</v>
      </c>
      <c r="L79" s="17"/>
      <c r="M79" s="18"/>
      <c r="N79" s="58" t="str">
        <f t="shared" si="19"/>
        <v/>
      </c>
    </row>
    <row r="80" spans="1:14" ht="12.95">
      <c r="A80" s="10">
        <f t="shared" si="14"/>
        <v>43700</v>
      </c>
      <c r="B80" s="7">
        <f t="shared" si="10"/>
        <v>5</v>
      </c>
      <c r="C80" s="7" t="str">
        <f t="shared" si="11"/>
        <v>Friday</v>
      </c>
      <c r="D80" s="7" t="str">
        <f t="shared" si="12"/>
        <v>no</v>
      </c>
      <c r="E80" s="7">
        <f t="shared" si="15"/>
        <v>4</v>
      </c>
      <c r="F80" s="7">
        <f t="shared" si="16"/>
        <v>4</v>
      </c>
      <c r="G80" s="7">
        <f t="shared" si="13"/>
        <v>4</v>
      </c>
      <c r="H80" s="2"/>
      <c r="I80" s="11" t="str">
        <f t="shared" si="17"/>
        <v/>
      </c>
      <c r="J80" s="4" t="str">
        <f t="shared" si="18"/>
        <v/>
      </c>
      <c r="K80" s="5"/>
      <c r="L80" s="17"/>
      <c r="M80" s="18"/>
      <c r="N80" s="58" t="str">
        <f t="shared" si="19"/>
        <v/>
      </c>
    </row>
    <row r="81" spans="1:14" ht="12.95">
      <c r="A81" s="10">
        <f t="shared" si="14"/>
        <v>43701</v>
      </c>
      <c r="B81" s="7">
        <f t="shared" si="10"/>
        <v>6</v>
      </c>
      <c r="C81" s="7" t="str">
        <f t="shared" si="11"/>
        <v>Saturday</v>
      </c>
      <c r="D81" s="7" t="str">
        <f t="shared" si="12"/>
        <v>no</v>
      </c>
      <c r="E81" s="7">
        <f t="shared" si="15"/>
        <v>1</v>
      </c>
      <c r="F81" s="7">
        <f t="shared" si="16"/>
        <v>1</v>
      </c>
      <c r="G81" s="7">
        <f t="shared" si="13"/>
        <v>4</v>
      </c>
      <c r="H81" s="2"/>
      <c r="I81" s="11">
        <f t="shared" si="17"/>
        <v>43701</v>
      </c>
      <c r="J81" s="4" t="str">
        <f t="shared" si="18"/>
        <v>Saturday</v>
      </c>
      <c r="K81" s="5" t="str">
        <f>IF(AND(B81&lt;6,F81&lt;3),"am",IF(B81&lt;6,"pm",""))</f>
        <v/>
      </c>
      <c r="L81" s="17"/>
      <c r="M81" s="18"/>
      <c r="N81" s="58" t="str">
        <f t="shared" si="19"/>
        <v/>
      </c>
    </row>
    <row r="82" spans="1:14" ht="12.95">
      <c r="A82" s="10">
        <f t="shared" si="14"/>
        <v>43702</v>
      </c>
      <c r="B82" s="7">
        <f t="shared" si="10"/>
        <v>7</v>
      </c>
      <c r="C82" s="7" t="str">
        <f t="shared" si="11"/>
        <v>Sunday</v>
      </c>
      <c r="D82" s="7" t="str">
        <f t="shared" si="12"/>
        <v>no</v>
      </c>
      <c r="E82" s="7">
        <f t="shared" si="15"/>
        <v>2</v>
      </c>
      <c r="F82" s="7">
        <f t="shared" si="16"/>
        <v>1</v>
      </c>
      <c r="G82" s="7">
        <f t="shared" si="13"/>
        <v>4</v>
      </c>
      <c r="H82" s="2"/>
      <c r="I82" s="11">
        <f t="shared" si="17"/>
        <v>43702</v>
      </c>
      <c r="J82" s="4" t="str">
        <f t="shared" si="18"/>
        <v>Sunday</v>
      </c>
      <c r="K82" s="5"/>
      <c r="L82" s="17"/>
      <c r="M82" s="18"/>
      <c r="N82" s="58" t="str">
        <f t="shared" si="19"/>
        <v/>
      </c>
    </row>
    <row r="83" spans="1:14" ht="12.95">
      <c r="A83" s="10">
        <f t="shared" si="14"/>
        <v>43702</v>
      </c>
      <c r="B83" s="7">
        <f t="shared" si="10"/>
        <v>7</v>
      </c>
      <c r="C83" s="7" t="str">
        <f t="shared" si="11"/>
        <v>Sunday</v>
      </c>
      <c r="D83" s="7" t="str">
        <f t="shared" si="12"/>
        <v>yes</v>
      </c>
      <c r="E83" s="7">
        <f t="shared" si="15"/>
        <v>2</v>
      </c>
      <c r="F83" s="7">
        <f t="shared" si="16"/>
        <v>2</v>
      </c>
      <c r="G83" s="7" t="str">
        <f t="shared" si="13"/>
        <v/>
      </c>
      <c r="H83" s="2"/>
      <c r="I83" s="11" t="str">
        <f t="shared" si="17"/>
        <v/>
      </c>
      <c r="J83" s="4" t="str">
        <f t="shared" si="18"/>
        <v/>
      </c>
      <c r="K83" s="5" t="str">
        <f>IF(AND(B83&lt;6,F83&lt;3),"am",IF(B83&lt;6,"pm",""))</f>
        <v/>
      </c>
      <c r="L83" s="17"/>
      <c r="M83" s="18"/>
      <c r="N83" s="58" t="str">
        <f t="shared" si="19"/>
        <v/>
      </c>
    </row>
    <row r="84" spans="1:14" ht="12.95">
      <c r="A84" s="10">
        <f t="shared" si="14"/>
        <v>43703</v>
      </c>
      <c r="B84" s="7">
        <f t="shared" si="10"/>
        <v>1</v>
      </c>
      <c r="C84" s="7" t="str">
        <f t="shared" si="11"/>
        <v>Monday</v>
      </c>
      <c r="D84" s="7" t="str">
        <f t="shared" si="12"/>
        <v>no</v>
      </c>
      <c r="E84" s="7">
        <f t="shared" si="15"/>
        <v>4</v>
      </c>
      <c r="F84" s="7">
        <f t="shared" si="16"/>
        <v>1</v>
      </c>
      <c r="G84" s="7">
        <f t="shared" si="13"/>
        <v>1</v>
      </c>
      <c r="H84" s="2"/>
      <c r="I84" s="11">
        <f t="shared" si="17"/>
        <v>43703</v>
      </c>
      <c r="J84" s="4" t="str">
        <f t="shared" si="18"/>
        <v>Monday</v>
      </c>
      <c r="K84" s="5"/>
      <c r="L84" s="17"/>
      <c r="M84" s="18"/>
      <c r="N84" s="58" t="str">
        <f t="shared" si="19"/>
        <v/>
      </c>
    </row>
    <row r="85" spans="1:14" ht="12.95">
      <c r="A85" s="10">
        <f t="shared" si="14"/>
        <v>43703</v>
      </c>
      <c r="B85" s="7">
        <f t="shared" si="10"/>
        <v>1</v>
      </c>
      <c r="C85" s="7" t="str">
        <f t="shared" si="11"/>
        <v>Monday</v>
      </c>
      <c r="D85" s="7" t="str">
        <f t="shared" si="12"/>
        <v>no</v>
      </c>
      <c r="E85" s="7">
        <f t="shared" si="15"/>
        <v>4</v>
      </c>
      <c r="F85" s="7">
        <f t="shared" si="16"/>
        <v>2</v>
      </c>
      <c r="G85" s="7">
        <f t="shared" si="13"/>
        <v>2</v>
      </c>
      <c r="H85" s="2"/>
      <c r="I85" s="11" t="str">
        <f t="shared" si="17"/>
        <v/>
      </c>
      <c r="J85" s="4" t="str">
        <f t="shared" si="18"/>
        <v/>
      </c>
      <c r="K85" s="5" t="str">
        <f>IF(AND(B85&lt;6,F85&lt;3),"am",IF(B85&lt;6,"pm",""))</f>
        <v>am</v>
      </c>
      <c r="L85" s="17"/>
      <c r="M85" s="18"/>
      <c r="N85" s="58" t="str">
        <f t="shared" si="19"/>
        <v/>
      </c>
    </row>
    <row r="86" spans="1:14" ht="12.95">
      <c r="A86" s="10">
        <f t="shared" si="14"/>
        <v>43703</v>
      </c>
      <c r="B86" s="7">
        <f t="shared" si="10"/>
        <v>1</v>
      </c>
      <c r="C86" s="7" t="str">
        <f t="shared" si="11"/>
        <v>Monday</v>
      </c>
      <c r="D86" s="7" t="str">
        <f t="shared" si="12"/>
        <v>no</v>
      </c>
      <c r="E86" s="7">
        <f t="shared" si="15"/>
        <v>4</v>
      </c>
      <c r="F86" s="7">
        <f t="shared" si="16"/>
        <v>3</v>
      </c>
      <c r="G86" s="7">
        <f t="shared" si="13"/>
        <v>3</v>
      </c>
      <c r="H86" s="2"/>
      <c r="I86" s="11" t="str">
        <f t="shared" si="17"/>
        <v/>
      </c>
      <c r="J86" s="4" t="str">
        <f t="shared" si="18"/>
        <v/>
      </c>
      <c r="K86" s="5"/>
      <c r="L86" s="17"/>
      <c r="M86" s="18"/>
      <c r="N86" s="58" t="str">
        <f t="shared" si="19"/>
        <v/>
      </c>
    </row>
    <row r="87" spans="1:14" ht="12.95">
      <c r="A87" s="10">
        <f t="shared" si="14"/>
        <v>43703</v>
      </c>
      <c r="B87" s="7">
        <f t="shared" si="10"/>
        <v>1</v>
      </c>
      <c r="C87" s="7" t="str">
        <f t="shared" si="11"/>
        <v>Monday</v>
      </c>
      <c r="D87" s="7" t="str">
        <f t="shared" si="12"/>
        <v>no</v>
      </c>
      <c r="E87" s="7">
        <f t="shared" si="15"/>
        <v>4</v>
      </c>
      <c r="F87" s="7">
        <f t="shared" si="16"/>
        <v>4</v>
      </c>
      <c r="G87" s="7">
        <f t="shared" si="13"/>
        <v>4</v>
      </c>
      <c r="H87" s="2"/>
      <c r="I87" s="11" t="str">
        <f t="shared" si="17"/>
        <v/>
      </c>
      <c r="J87" s="4" t="str">
        <f t="shared" si="18"/>
        <v/>
      </c>
      <c r="K87" s="5" t="str">
        <f>IF(AND(B87&lt;6,F87&lt;3),"am",IF(B87&lt;6,"pm",""))</f>
        <v>pm</v>
      </c>
      <c r="L87" s="17"/>
      <c r="M87" s="18"/>
      <c r="N87" s="58" t="str">
        <f t="shared" si="19"/>
        <v/>
      </c>
    </row>
    <row r="88" spans="1:14" ht="12.95">
      <c r="A88" s="10">
        <f t="shared" si="14"/>
        <v>43704</v>
      </c>
      <c r="B88" s="7">
        <f t="shared" si="10"/>
        <v>2</v>
      </c>
      <c r="C88" s="7" t="str">
        <f t="shared" si="11"/>
        <v>Tuesday</v>
      </c>
      <c r="D88" s="7" t="str">
        <f t="shared" si="12"/>
        <v>no</v>
      </c>
      <c r="E88" s="7">
        <f t="shared" si="15"/>
        <v>4</v>
      </c>
      <c r="F88" s="7">
        <f t="shared" si="16"/>
        <v>1</v>
      </c>
      <c r="G88" s="7">
        <f t="shared" si="13"/>
        <v>1</v>
      </c>
      <c r="H88" s="2"/>
      <c r="I88" s="11">
        <f t="shared" si="17"/>
        <v>43704</v>
      </c>
      <c r="J88" s="4" t="str">
        <f t="shared" si="18"/>
        <v>Tuesday</v>
      </c>
      <c r="K88" s="5"/>
      <c r="L88" s="17"/>
      <c r="M88" s="18"/>
      <c r="N88" s="58" t="str">
        <f t="shared" si="19"/>
        <v/>
      </c>
    </row>
    <row r="89" spans="1:14" ht="12.95">
      <c r="A89" s="10">
        <f t="shared" si="14"/>
        <v>43704</v>
      </c>
      <c r="B89" s="7">
        <f t="shared" si="10"/>
        <v>2</v>
      </c>
      <c r="C89" s="7" t="str">
        <f t="shared" si="11"/>
        <v>Tuesday</v>
      </c>
      <c r="D89" s="7" t="str">
        <f t="shared" si="12"/>
        <v>no</v>
      </c>
      <c r="E89" s="7">
        <f t="shared" si="15"/>
        <v>4</v>
      </c>
      <c r="F89" s="7">
        <f t="shared" si="16"/>
        <v>2</v>
      </c>
      <c r="G89" s="7">
        <f t="shared" si="13"/>
        <v>2</v>
      </c>
      <c r="H89" s="2"/>
      <c r="I89" s="11" t="str">
        <f t="shared" si="17"/>
        <v/>
      </c>
      <c r="J89" s="4" t="str">
        <f t="shared" si="18"/>
        <v/>
      </c>
      <c r="K89" s="5" t="str">
        <f>IF(AND(B89&lt;6,F89&lt;3),"am",IF(B89&lt;6,"pm",""))</f>
        <v>am</v>
      </c>
      <c r="L89" s="17"/>
      <c r="M89" s="18"/>
      <c r="N89" s="58" t="str">
        <f t="shared" si="19"/>
        <v/>
      </c>
    </row>
    <row r="90" spans="1:14" ht="12.95">
      <c r="A90" s="10">
        <f t="shared" si="14"/>
        <v>43704</v>
      </c>
      <c r="B90" s="7">
        <f t="shared" si="10"/>
        <v>2</v>
      </c>
      <c r="C90" s="7" t="str">
        <f t="shared" si="11"/>
        <v>Tuesday</v>
      </c>
      <c r="D90" s="7" t="str">
        <f t="shared" si="12"/>
        <v>no</v>
      </c>
      <c r="E90" s="7">
        <f t="shared" si="15"/>
        <v>4</v>
      </c>
      <c r="F90" s="7">
        <f t="shared" si="16"/>
        <v>3</v>
      </c>
      <c r="G90" s="7">
        <f t="shared" si="13"/>
        <v>3</v>
      </c>
      <c r="H90" s="2"/>
      <c r="I90" s="11" t="str">
        <f t="shared" si="17"/>
        <v/>
      </c>
      <c r="J90" s="4" t="str">
        <f t="shared" si="18"/>
        <v/>
      </c>
      <c r="K90" s="5"/>
      <c r="L90" s="17"/>
      <c r="M90" s="18"/>
      <c r="N90" s="58" t="str">
        <f t="shared" si="19"/>
        <v/>
      </c>
    </row>
    <row r="91" spans="1:14" ht="12.95">
      <c r="A91" s="10">
        <f t="shared" si="14"/>
        <v>43704</v>
      </c>
      <c r="B91" s="7">
        <f t="shared" si="10"/>
        <v>2</v>
      </c>
      <c r="C91" s="7" t="str">
        <f t="shared" si="11"/>
        <v>Tuesday</v>
      </c>
      <c r="D91" s="7" t="str">
        <f t="shared" si="12"/>
        <v>no</v>
      </c>
      <c r="E91" s="7">
        <f t="shared" si="15"/>
        <v>4</v>
      </c>
      <c r="F91" s="7">
        <f t="shared" si="16"/>
        <v>4</v>
      </c>
      <c r="G91" s="7">
        <f t="shared" si="13"/>
        <v>4</v>
      </c>
      <c r="H91" s="2"/>
      <c r="I91" s="11" t="str">
        <f t="shared" si="17"/>
        <v/>
      </c>
      <c r="J91" s="4" t="str">
        <f t="shared" si="18"/>
        <v/>
      </c>
      <c r="K91" s="5" t="str">
        <f>IF(AND(B91&lt;6,F91&lt;3),"am",IF(B91&lt;6,"pm",""))</f>
        <v>pm</v>
      </c>
      <c r="L91" s="17"/>
      <c r="M91" s="18"/>
      <c r="N91" s="58" t="str">
        <f t="shared" si="19"/>
        <v/>
      </c>
    </row>
    <row r="92" spans="1:14" ht="12.95">
      <c r="A92" s="10">
        <f t="shared" si="14"/>
        <v>43705</v>
      </c>
      <c r="B92" s="7">
        <f t="shared" si="10"/>
        <v>3</v>
      </c>
      <c r="C92" s="7" t="str">
        <f t="shared" si="11"/>
        <v>Wednesday</v>
      </c>
      <c r="D92" s="7" t="str">
        <f t="shared" si="12"/>
        <v>no</v>
      </c>
      <c r="E92" s="7">
        <f t="shared" si="15"/>
        <v>4</v>
      </c>
      <c r="F92" s="7">
        <f t="shared" si="16"/>
        <v>1</v>
      </c>
      <c r="G92" s="7">
        <f t="shared" si="13"/>
        <v>1</v>
      </c>
      <c r="H92" s="2"/>
      <c r="I92" s="11">
        <f t="shared" si="17"/>
        <v>43705</v>
      </c>
      <c r="J92" s="4" t="str">
        <f t="shared" si="18"/>
        <v>Wednesday</v>
      </c>
      <c r="K92" s="5"/>
      <c r="L92" s="17"/>
      <c r="M92" s="18"/>
      <c r="N92" s="58" t="str">
        <f t="shared" si="19"/>
        <v/>
      </c>
    </row>
    <row r="93" spans="1:14" ht="12.95">
      <c r="A93" s="10">
        <f t="shared" si="14"/>
        <v>43705</v>
      </c>
      <c r="B93" s="7">
        <f t="shared" si="10"/>
        <v>3</v>
      </c>
      <c r="C93" s="7" t="str">
        <f t="shared" si="11"/>
        <v>Wednesday</v>
      </c>
      <c r="D93" s="7" t="str">
        <f t="shared" si="12"/>
        <v>no</v>
      </c>
      <c r="E93" s="7">
        <f t="shared" si="15"/>
        <v>4</v>
      </c>
      <c r="F93" s="7">
        <f t="shared" si="16"/>
        <v>2</v>
      </c>
      <c r="G93" s="7">
        <f t="shared" si="13"/>
        <v>2</v>
      </c>
      <c r="H93" s="2"/>
      <c r="I93" s="11" t="str">
        <f t="shared" si="17"/>
        <v/>
      </c>
      <c r="J93" s="4" t="str">
        <f t="shared" si="18"/>
        <v/>
      </c>
      <c r="K93" s="5" t="str">
        <f>IF(AND(B93&lt;6,F93&lt;3),"am",IF(B93&lt;6,"pm",""))</f>
        <v>am</v>
      </c>
      <c r="L93" s="17"/>
      <c r="M93" s="18"/>
      <c r="N93" s="58" t="str">
        <f t="shared" si="19"/>
        <v/>
      </c>
    </row>
    <row r="94" spans="1:14" ht="12.95">
      <c r="A94" s="10">
        <f t="shared" si="14"/>
        <v>43705</v>
      </c>
      <c r="B94" s="7">
        <f t="shared" si="10"/>
        <v>3</v>
      </c>
      <c r="C94" s="7" t="str">
        <f t="shared" si="11"/>
        <v>Wednesday</v>
      </c>
      <c r="D94" s="7" t="str">
        <f t="shared" si="12"/>
        <v>no</v>
      </c>
      <c r="E94" s="7">
        <f t="shared" si="15"/>
        <v>4</v>
      </c>
      <c r="F94" s="7">
        <f t="shared" si="16"/>
        <v>3</v>
      </c>
      <c r="G94" s="7">
        <f t="shared" si="13"/>
        <v>3</v>
      </c>
      <c r="H94" s="2"/>
      <c r="I94" s="11" t="str">
        <f t="shared" si="17"/>
        <v/>
      </c>
      <c r="J94" s="4" t="str">
        <f t="shared" si="18"/>
        <v/>
      </c>
      <c r="K94" s="5"/>
      <c r="L94" s="17"/>
      <c r="M94" s="18"/>
      <c r="N94" s="58" t="str">
        <f t="shared" si="19"/>
        <v/>
      </c>
    </row>
    <row r="95" spans="1:14" ht="12.95">
      <c r="A95" s="10">
        <f t="shared" si="14"/>
        <v>43705</v>
      </c>
      <c r="B95" s="7">
        <f t="shared" si="10"/>
        <v>3</v>
      </c>
      <c r="C95" s="7" t="str">
        <f t="shared" si="11"/>
        <v>Wednesday</v>
      </c>
      <c r="D95" s="7" t="str">
        <f t="shared" si="12"/>
        <v>no</v>
      </c>
      <c r="E95" s="7">
        <f t="shared" si="15"/>
        <v>4</v>
      </c>
      <c r="F95" s="7">
        <f t="shared" si="16"/>
        <v>4</v>
      </c>
      <c r="G95" s="7">
        <f t="shared" si="13"/>
        <v>4</v>
      </c>
      <c r="H95" s="2"/>
      <c r="I95" s="11" t="str">
        <f t="shared" si="17"/>
        <v/>
      </c>
      <c r="J95" s="4" t="str">
        <f t="shared" si="18"/>
        <v/>
      </c>
      <c r="K95" s="5"/>
      <c r="L95" s="17"/>
      <c r="M95" s="18"/>
      <c r="N95" s="58" t="str">
        <f t="shared" si="19"/>
        <v/>
      </c>
    </row>
    <row r="96" spans="1:14" ht="12.95">
      <c r="A96" s="10">
        <f t="shared" si="14"/>
        <v>43706</v>
      </c>
      <c r="B96" s="7">
        <f t="shared" si="10"/>
        <v>4</v>
      </c>
      <c r="C96" s="7" t="str">
        <f t="shared" si="11"/>
        <v>Thursday</v>
      </c>
      <c r="D96" s="7" t="str">
        <f t="shared" si="12"/>
        <v>no</v>
      </c>
      <c r="E96" s="7">
        <f t="shared" si="15"/>
        <v>4</v>
      </c>
      <c r="F96" s="7">
        <f t="shared" si="16"/>
        <v>1</v>
      </c>
      <c r="G96" s="7">
        <f t="shared" si="13"/>
        <v>1</v>
      </c>
      <c r="H96" s="2"/>
      <c r="I96" s="11">
        <f t="shared" si="17"/>
        <v>43706</v>
      </c>
      <c r="J96" s="4" t="str">
        <f t="shared" si="18"/>
        <v>Thursday</v>
      </c>
      <c r="K96" s="5" t="str">
        <f>IF(AND(B96&lt;6,F96&lt;3),"am",IF(B96&lt;6,"pm",""))</f>
        <v>am</v>
      </c>
      <c r="L96" s="17"/>
      <c r="M96" s="18"/>
      <c r="N96" s="58" t="str">
        <f t="shared" si="19"/>
        <v/>
      </c>
    </row>
    <row r="97" spans="1:14" ht="12.95">
      <c r="A97" s="10">
        <f t="shared" si="14"/>
        <v>43706</v>
      </c>
      <c r="B97" s="7">
        <f t="shared" si="10"/>
        <v>4</v>
      </c>
      <c r="C97" s="7" t="str">
        <f t="shared" si="11"/>
        <v>Thursday</v>
      </c>
      <c r="D97" s="7" t="str">
        <f t="shared" si="12"/>
        <v>no</v>
      </c>
      <c r="E97" s="7">
        <f t="shared" si="15"/>
        <v>4</v>
      </c>
      <c r="F97" s="7">
        <f t="shared" si="16"/>
        <v>2</v>
      </c>
      <c r="G97" s="7">
        <f t="shared" si="13"/>
        <v>2</v>
      </c>
      <c r="H97" s="2"/>
      <c r="I97" s="11" t="str">
        <f t="shared" si="17"/>
        <v/>
      </c>
      <c r="J97" s="4" t="str">
        <f t="shared" si="18"/>
        <v/>
      </c>
      <c r="K97" s="5"/>
      <c r="L97" s="17"/>
      <c r="M97" s="18"/>
      <c r="N97" s="58" t="str">
        <f t="shared" si="19"/>
        <v/>
      </c>
    </row>
    <row r="98" spans="1:14" ht="12.95">
      <c r="A98" s="10">
        <f t="shared" si="14"/>
        <v>43706</v>
      </c>
      <c r="B98" s="7">
        <f t="shared" si="10"/>
        <v>4</v>
      </c>
      <c r="C98" s="7" t="str">
        <f t="shared" si="11"/>
        <v>Thursday</v>
      </c>
      <c r="D98" s="7" t="str">
        <f t="shared" si="12"/>
        <v>no</v>
      </c>
      <c r="E98" s="7">
        <f t="shared" si="15"/>
        <v>4</v>
      </c>
      <c r="F98" s="7">
        <f t="shared" si="16"/>
        <v>3</v>
      </c>
      <c r="G98" s="7">
        <f t="shared" si="13"/>
        <v>3</v>
      </c>
      <c r="H98" s="2"/>
      <c r="I98" s="11" t="str">
        <f t="shared" si="17"/>
        <v/>
      </c>
      <c r="J98" s="4" t="str">
        <f t="shared" si="18"/>
        <v/>
      </c>
      <c r="K98" s="5" t="str">
        <f>IF(AND(B98&lt;6,F98&lt;3),"am",IF(B98&lt;6,"pm",""))</f>
        <v>pm</v>
      </c>
      <c r="L98" s="17"/>
      <c r="M98" s="18"/>
      <c r="N98" s="58" t="str">
        <f t="shared" si="19"/>
        <v/>
      </c>
    </row>
    <row r="99" spans="1:14" ht="12.95">
      <c r="A99" s="10">
        <f t="shared" si="14"/>
        <v>43706</v>
      </c>
      <c r="B99" s="7">
        <f t="shared" si="10"/>
        <v>4</v>
      </c>
      <c r="C99" s="7" t="str">
        <f t="shared" si="11"/>
        <v>Thursday</v>
      </c>
      <c r="D99" s="7" t="str">
        <f t="shared" si="12"/>
        <v>no</v>
      </c>
      <c r="E99" s="7">
        <f t="shared" si="15"/>
        <v>4</v>
      </c>
      <c r="F99" s="7">
        <f t="shared" si="16"/>
        <v>4</v>
      </c>
      <c r="G99" s="7">
        <f t="shared" si="13"/>
        <v>4</v>
      </c>
      <c r="H99" s="2"/>
      <c r="I99" s="11" t="str">
        <f t="shared" si="17"/>
        <v/>
      </c>
      <c r="J99" s="4" t="str">
        <f t="shared" si="18"/>
        <v/>
      </c>
      <c r="K99" s="5"/>
      <c r="L99" s="17"/>
      <c r="M99" s="18"/>
      <c r="N99" s="58" t="str">
        <f t="shared" si="19"/>
        <v/>
      </c>
    </row>
    <row r="100" spans="1:14" ht="12.95">
      <c r="A100" s="10">
        <f>IF(F99&lt;E99,A99,A99+1)</f>
        <v>43707</v>
      </c>
      <c r="B100" s="7">
        <f t="shared" si="10"/>
        <v>5</v>
      </c>
      <c r="C100" s="7" t="str">
        <f t="shared" si="11"/>
        <v>Friday</v>
      </c>
      <c r="D100" s="7" t="str">
        <f t="shared" si="12"/>
        <v>no</v>
      </c>
      <c r="E100" s="7">
        <f t="shared" si="15"/>
        <v>4</v>
      </c>
      <c r="F100" s="7">
        <f t="shared" si="16"/>
        <v>1</v>
      </c>
      <c r="G100" s="7">
        <f t="shared" si="13"/>
        <v>1</v>
      </c>
      <c r="H100" s="2"/>
      <c r="I100" s="11">
        <f t="shared" si="17"/>
        <v>43707</v>
      </c>
      <c r="J100" s="4" t="str">
        <f t="shared" si="18"/>
        <v>Friday</v>
      </c>
      <c r="K100" s="5" t="str">
        <f>IF(AND(B100&lt;6,F100&lt;3),"am",IF(B100&lt;6,"pm",""))</f>
        <v>am</v>
      </c>
      <c r="L100" s="17"/>
      <c r="M100" s="18"/>
      <c r="N100" s="58" t="str">
        <f t="shared" si="19"/>
        <v/>
      </c>
    </row>
    <row r="101" spans="1:14" ht="12.95">
      <c r="A101" s="10">
        <f>IF(F100&lt;E100,A100,A100+1)</f>
        <v>43707</v>
      </c>
      <c r="B101" s="7">
        <f t="shared" si="10"/>
        <v>5</v>
      </c>
      <c r="C101" s="7" t="str">
        <f t="shared" si="11"/>
        <v>Friday</v>
      </c>
      <c r="D101" s="7" t="str">
        <f t="shared" si="12"/>
        <v>no</v>
      </c>
      <c r="E101" s="7">
        <f t="shared" si="15"/>
        <v>4</v>
      </c>
      <c r="F101" s="7">
        <f t="shared" si="16"/>
        <v>2</v>
      </c>
      <c r="G101" s="7">
        <f t="shared" si="13"/>
        <v>2</v>
      </c>
      <c r="H101" s="2"/>
      <c r="I101" s="11" t="str">
        <f t="shared" si="17"/>
        <v/>
      </c>
      <c r="J101" s="4" t="str">
        <f t="shared" si="18"/>
        <v/>
      </c>
      <c r="K101" s="5"/>
      <c r="L101" s="17"/>
      <c r="M101" s="18"/>
      <c r="N101" s="58" t="str">
        <f t="shared" si="19"/>
        <v/>
      </c>
    </row>
    <row r="102" spans="1:14" ht="12.95">
      <c r="A102" s="10">
        <f>IF(F101&lt;E101,A101,A101+1)</f>
        <v>43707</v>
      </c>
      <c r="B102" s="7">
        <f>WEEKDAY(A102,2)</f>
        <v>5</v>
      </c>
      <c r="C102" s="7" t="str">
        <f>CHOOSE(B102,"Monday","Tuesday","Wednesday","Thursday","Friday","Saturday","Sunday")</f>
        <v>Friday</v>
      </c>
      <c r="D102" s="7" t="str">
        <f>IF(AND(B101=7,B102=7),"yes","no")</f>
        <v>no</v>
      </c>
      <c r="E102" s="7">
        <f>IF(B102&lt;6,4,IF(B102=6,1,2))</f>
        <v>4</v>
      </c>
      <c r="F102" s="7">
        <f>IF(F101&lt;E101,F101+1,1)</f>
        <v>3</v>
      </c>
      <c r="G102" s="7">
        <f>IF(D102="yes","",IF(B102&lt;6,F102,IF(OR(B102=6,B102=7),4,"error")))</f>
        <v>3</v>
      </c>
      <c r="I102" s="94" t="str">
        <f>IF(F102=1,A102,"")</f>
        <v/>
      </c>
      <c r="J102" s="98" t="str">
        <f>IF(F102=1,C102,"")</f>
        <v/>
      </c>
      <c r="K102" s="101" t="str">
        <f>IF(AND(B102&lt;6,F102&lt;3),"am",IF(B102&lt;6,"pm",""))</f>
        <v>pm</v>
      </c>
      <c r="L102" s="104"/>
      <c r="M102" s="103"/>
      <c r="N102" s="58" t="str">
        <f t="shared" si="19"/>
        <v/>
      </c>
    </row>
    <row r="103" spans="1:14" ht="12.95">
      <c r="A103" s="10">
        <f>IF(F102&lt;E102,A102,A102+1)</f>
        <v>43707</v>
      </c>
      <c r="B103" s="7">
        <f>WEEKDAY(A103,2)</f>
        <v>5</v>
      </c>
      <c r="C103" s="7" t="str">
        <f>CHOOSE(B103,"Monday","Tuesday","Wednesday","Thursday","Friday","Saturday","Sunday")</f>
        <v>Friday</v>
      </c>
      <c r="D103" s="7" t="str">
        <f>IF(AND(B102=7,B103=7),"yes","no")</f>
        <v>no</v>
      </c>
      <c r="E103" s="7">
        <f>IF(B103&lt;6,4,IF(B103=6,1,2))</f>
        <v>4</v>
      </c>
      <c r="F103" s="7">
        <f>IF(F102&lt;E102,F102+1,1)</f>
        <v>4</v>
      </c>
      <c r="G103" s="7">
        <f>IF(D103="yes","",IF(B103&lt;6,F103,IF(OR(B103=6,B103=7),4,"error")))</f>
        <v>4</v>
      </c>
      <c r="I103" s="94" t="str">
        <f>IF(F103=1,A103,"")</f>
        <v/>
      </c>
      <c r="J103" s="98" t="str">
        <f>IF(F103=1,C103,"")</f>
        <v/>
      </c>
      <c r="K103" s="101"/>
      <c r="L103" s="104"/>
      <c r="M103" s="103"/>
      <c r="N103" s="58" t="str">
        <f t="shared" si="19"/>
        <v/>
      </c>
    </row>
    <row r="104" spans="1:14" ht="12.95">
      <c r="A104" s="10">
        <f>IF(F103&lt;E103,A103,A103+1)</f>
        <v>43708</v>
      </c>
      <c r="B104" s="7">
        <f>WEEKDAY(A104,2)</f>
        <v>6</v>
      </c>
      <c r="C104" s="7" t="str">
        <f>CHOOSE(B104,"Monday","Tuesday","Wednesday","Thursday","Friday","Saturday","Sunday")</f>
        <v>Saturday</v>
      </c>
      <c r="D104" s="7" t="str">
        <f>IF(AND(B103=7,B104=7),"yes","no")</f>
        <v>no</v>
      </c>
      <c r="E104" s="7">
        <f>IF(B104&lt;6,4,IF(B104=6,1,2))</f>
        <v>1</v>
      </c>
      <c r="F104" s="7">
        <f>IF(F103&lt;E103,F103+1,1)</f>
        <v>1</v>
      </c>
      <c r="G104" s="7">
        <f>IF(D104="yes","",IF(B104&lt;6,F104,IF(OR(B104=6,B104=7),4,"error")))</f>
        <v>4</v>
      </c>
      <c r="I104" s="94">
        <f>IF(F104=1,A104,"")</f>
        <v>43708</v>
      </c>
      <c r="J104" s="98" t="str">
        <f>IF(F104=1,C104,"")</f>
        <v>Saturday</v>
      </c>
      <c r="K104" s="101" t="str">
        <f>IF(AND(B104&lt;6,F104&lt;3),"am",IF(B104&lt;6,"pm",""))</f>
        <v/>
      </c>
      <c r="L104" s="104"/>
      <c r="M104" s="103"/>
      <c r="N104" s="58"/>
    </row>
  </sheetData>
  <mergeCells count="3">
    <mergeCell ref="I1:K1"/>
    <mergeCell ref="I2:J2"/>
    <mergeCell ref="K2:L2"/>
  </mergeCells>
  <conditionalFormatting sqref="I4:I100 I102 I104">
    <cfRule type="expression" dxfId="59" priority="16" stopIfTrue="1">
      <formula>$G4=1</formula>
    </cfRule>
    <cfRule type="expression" dxfId="58" priority="17" stopIfTrue="1">
      <formula>OR($G4=2,$G4=3)</formula>
    </cfRule>
    <cfRule type="expression" dxfId="57" priority="18" stopIfTrue="1">
      <formula>$G4=4</formula>
    </cfRule>
  </conditionalFormatting>
  <conditionalFormatting sqref="J102 J104 J4:J100">
    <cfRule type="expression" dxfId="56" priority="19" stopIfTrue="1">
      <formula>$G4=1</formula>
    </cfRule>
    <cfRule type="expression" dxfId="55" priority="20" stopIfTrue="1">
      <formula>OR($G4=2,$G4=3)</formula>
    </cfRule>
    <cfRule type="expression" dxfId="54" priority="21" stopIfTrue="1">
      <formula>$G4=4</formula>
    </cfRule>
  </conditionalFormatting>
  <conditionalFormatting sqref="K102 K104 K4:K100">
    <cfRule type="expression" dxfId="53" priority="22" stopIfTrue="1">
      <formula>$G4=1</formula>
    </cfRule>
    <cfRule type="expression" dxfId="52" priority="23" stopIfTrue="1">
      <formula>OR($G4=2,$G4=3)</formula>
    </cfRule>
    <cfRule type="expression" dxfId="51" priority="24" stopIfTrue="1">
      <formula>$G4=4</formula>
    </cfRule>
  </conditionalFormatting>
  <conditionalFormatting sqref="L4:L100 L102 L104">
    <cfRule type="expression" dxfId="50" priority="25" stopIfTrue="1">
      <formula>$G4=1</formula>
    </cfRule>
    <cfRule type="expression" dxfId="49" priority="26" stopIfTrue="1">
      <formula>OR($G4=2,$G4=3)</formula>
    </cfRule>
    <cfRule type="expression" dxfId="48" priority="27" stopIfTrue="1">
      <formula>$G4=4</formula>
    </cfRule>
  </conditionalFormatting>
  <conditionalFormatting sqref="M4:M100 M104">
    <cfRule type="expression" dxfId="47" priority="28" stopIfTrue="1">
      <formula>$G4=1</formula>
    </cfRule>
    <cfRule type="expression" dxfId="46" priority="29" stopIfTrue="1">
      <formula>OR($G4=2,$G4=3)</formula>
    </cfRule>
    <cfRule type="expression" dxfId="45" priority="30" stopIfTrue="1">
      <formula>$G4=4</formula>
    </cfRule>
  </conditionalFormatting>
  <conditionalFormatting sqref="I101 I103">
    <cfRule type="expression" dxfId="44" priority="1" stopIfTrue="1">
      <formula>$G101=1</formula>
    </cfRule>
    <cfRule type="expression" dxfId="43" priority="2" stopIfTrue="1">
      <formula>OR($G101=2,$G101=3)</formula>
    </cfRule>
    <cfRule type="expression" dxfId="42" priority="3" stopIfTrue="1">
      <formula>$G101=4</formula>
    </cfRule>
  </conditionalFormatting>
  <conditionalFormatting sqref="J101 J103">
    <cfRule type="expression" dxfId="41" priority="4" stopIfTrue="1">
      <formula>$G101=1</formula>
    </cfRule>
    <cfRule type="expression" dxfId="40" priority="5" stopIfTrue="1">
      <formula>OR($G101=2,$G101=3)</formula>
    </cfRule>
    <cfRule type="expression" dxfId="39" priority="6" stopIfTrue="1">
      <formula>$G101=4</formula>
    </cfRule>
  </conditionalFormatting>
  <conditionalFormatting sqref="K101 K103">
    <cfRule type="expression" dxfId="38" priority="7" stopIfTrue="1">
      <formula>$G101=1</formula>
    </cfRule>
    <cfRule type="expression" dxfId="37" priority="8" stopIfTrue="1">
      <formula>OR($G101=2,$G101=3)</formula>
    </cfRule>
    <cfRule type="expression" dxfId="36" priority="9" stopIfTrue="1">
      <formula>$G101=4</formula>
    </cfRule>
  </conditionalFormatting>
  <conditionalFormatting sqref="L101 L103">
    <cfRule type="expression" dxfId="35" priority="10" stopIfTrue="1">
      <formula>$G101=1</formula>
    </cfRule>
    <cfRule type="expression" dxfId="34" priority="11" stopIfTrue="1">
      <formula>OR($G101=2,$G101=3)</formula>
    </cfRule>
    <cfRule type="expression" dxfId="33" priority="12" stopIfTrue="1">
      <formula>$G101=4</formula>
    </cfRule>
  </conditionalFormatting>
  <conditionalFormatting sqref="M101:M103">
    <cfRule type="expression" dxfId="32" priority="13" stopIfTrue="1">
      <formula>$G101=1</formula>
    </cfRule>
    <cfRule type="expression" dxfId="31" priority="14" stopIfTrue="1">
      <formula>OR($G101=2,$G101=3)</formula>
    </cfRule>
    <cfRule type="expression" dxfId="30" priority="15" stopIfTrue="1">
      <formula>$G101=4</formula>
    </cfRule>
  </conditionalFormatting>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104"/>
  <sheetViews>
    <sheetView workbookViewId="0">
      <selection activeCell="L10" sqref="L10"/>
    </sheetView>
  </sheetViews>
  <sheetFormatPr defaultRowHeight="12.6"/>
  <cols>
    <col min="1" max="7" width="9.140625" customWidth="1"/>
    <col min="10" max="10" width="14.85546875" customWidth="1"/>
    <col min="12" max="12" width="41.85546875" customWidth="1"/>
    <col min="13" max="13" width="35.42578125" customWidth="1"/>
  </cols>
  <sheetData>
    <row r="1" spans="1:14" ht="63" customHeight="1">
      <c r="A1" s="9"/>
      <c r="B1" s="8"/>
      <c r="C1" s="8"/>
      <c r="D1" s="8"/>
      <c r="E1" s="8"/>
      <c r="F1" s="8"/>
      <c r="G1" s="8"/>
      <c r="H1" s="2"/>
      <c r="I1" s="226">
        <v>43709</v>
      </c>
      <c r="J1" s="227"/>
      <c r="K1" s="227"/>
      <c r="L1" s="20"/>
      <c r="M1" s="18"/>
      <c r="N1" s="58"/>
    </row>
    <row r="2" spans="1:14" ht="41.25" customHeight="1">
      <c r="A2" s="9" t="s">
        <v>223</v>
      </c>
      <c r="B2" s="8" t="s">
        <v>268</v>
      </c>
      <c r="C2" s="8" t="s">
        <v>269</v>
      </c>
      <c r="D2" s="8" t="s">
        <v>270</v>
      </c>
      <c r="E2" s="8" t="s">
        <v>271</v>
      </c>
      <c r="F2" s="8" t="s">
        <v>272</v>
      </c>
      <c r="G2" s="8" t="s">
        <v>273</v>
      </c>
      <c r="H2" s="2"/>
      <c r="I2" s="228" t="s">
        <v>223</v>
      </c>
      <c r="J2" s="229"/>
      <c r="K2" s="230" t="s">
        <v>225</v>
      </c>
      <c r="L2" s="231"/>
      <c r="M2" s="120" t="s">
        <v>274</v>
      </c>
      <c r="N2" s="58"/>
    </row>
    <row r="3" spans="1:14" ht="12.95">
      <c r="A3" s="10"/>
      <c r="B3" s="7"/>
      <c r="C3" s="7"/>
      <c r="D3" s="7"/>
      <c r="E3" s="7"/>
      <c r="F3" s="7"/>
      <c r="G3" s="7"/>
      <c r="H3" s="2"/>
      <c r="I3" s="12"/>
      <c r="J3" s="13"/>
      <c r="K3" s="14"/>
      <c r="L3" s="16"/>
      <c r="M3" s="19"/>
      <c r="N3" s="58"/>
    </row>
    <row r="4" spans="1:14" ht="12.95">
      <c r="A4" s="10">
        <f>I1</f>
        <v>43709</v>
      </c>
      <c r="B4" s="7">
        <f t="shared" ref="B4:B67" si="0">WEEKDAY(A4,2)</f>
        <v>7</v>
      </c>
      <c r="C4" s="7" t="str">
        <f t="shared" ref="C4:C67" si="1">CHOOSE(B4,"Monday","Tuesday","Wednesday","Thursday","Friday","Saturday","Sunday")</f>
        <v>Sunday</v>
      </c>
      <c r="D4" s="7" t="str">
        <f t="shared" ref="D4:D67" si="2">IF(AND(B3=7,B4=7),"yes","no")</f>
        <v>no</v>
      </c>
      <c r="E4" s="7">
        <v>4</v>
      </c>
      <c r="F4" s="7">
        <v>1</v>
      </c>
      <c r="G4" s="7">
        <f t="shared" ref="G4:G67" si="3">IF(D4="yes","",IF(B4&lt;6,F4,IF(OR(B4=6,B4=7),4,"error")))</f>
        <v>4</v>
      </c>
      <c r="H4" s="2"/>
      <c r="I4" s="11">
        <v>42401</v>
      </c>
      <c r="J4" s="4" t="str">
        <f t="shared" ref="J4:J68" si="4">IF(F4=1,C4,"")</f>
        <v>Sunday</v>
      </c>
      <c r="K4" s="5" t="str">
        <f>IF(AND(B4&lt;6,F4&lt;3),"am",IF(B4&lt;6,"pm",""))</f>
        <v/>
      </c>
      <c r="L4" s="17"/>
      <c r="M4" s="18"/>
      <c r="N4" s="58" t="str">
        <f t="shared" ref="N4:N67" si="5">IF(M4="","",VLOOKUP(M4,comps,4,FALSE))</f>
        <v/>
      </c>
    </row>
    <row r="5" spans="1:14" ht="12.95">
      <c r="A5" s="10">
        <f t="shared" ref="A5:A68" si="6">IF(F4&lt;E4,A4,A4+1)</f>
        <v>43709</v>
      </c>
      <c r="B5" s="7">
        <f t="shared" si="0"/>
        <v>7</v>
      </c>
      <c r="C5" s="7" t="str">
        <f t="shared" si="1"/>
        <v>Sunday</v>
      </c>
      <c r="D5" s="7" t="str">
        <f t="shared" si="2"/>
        <v>yes</v>
      </c>
      <c r="E5" s="7">
        <f t="shared" ref="E5:E68" si="7">IF(B5&lt;6,4,IF(B5=6,1,2))</f>
        <v>2</v>
      </c>
      <c r="F5" s="7">
        <f t="shared" ref="F5:F68" si="8">IF(F4&lt;E4,F4+1,1)</f>
        <v>2</v>
      </c>
      <c r="G5" s="7" t="str">
        <f t="shared" si="3"/>
        <v/>
      </c>
      <c r="H5" s="2"/>
      <c r="I5" s="11" t="str">
        <f t="shared" ref="I5:I68" si="9">IF(F5=1,A5,"")</f>
        <v/>
      </c>
      <c r="J5" s="4" t="str">
        <f t="shared" si="4"/>
        <v/>
      </c>
      <c r="K5" s="5"/>
      <c r="L5" s="17"/>
      <c r="M5" s="18"/>
      <c r="N5" s="58" t="str">
        <f t="shared" si="5"/>
        <v/>
      </c>
    </row>
    <row r="6" spans="1:14" ht="12.95">
      <c r="A6" s="10">
        <f t="shared" si="6"/>
        <v>43710</v>
      </c>
      <c r="B6" s="7">
        <f t="shared" si="0"/>
        <v>1</v>
      </c>
      <c r="C6" s="7" t="str">
        <f t="shared" si="1"/>
        <v>Monday</v>
      </c>
      <c r="D6" s="7" t="str">
        <f t="shared" si="2"/>
        <v>no</v>
      </c>
      <c r="E6" s="7">
        <f t="shared" si="7"/>
        <v>4</v>
      </c>
      <c r="F6" s="7">
        <f t="shared" si="8"/>
        <v>1</v>
      </c>
      <c r="G6" s="7">
        <f t="shared" si="3"/>
        <v>1</v>
      </c>
      <c r="H6" s="2"/>
      <c r="I6" s="11">
        <f t="shared" si="9"/>
        <v>43710</v>
      </c>
      <c r="J6" s="4" t="str">
        <f t="shared" si="4"/>
        <v>Monday</v>
      </c>
      <c r="K6" s="5" t="str">
        <f>IF(AND(B6&lt;6,F6&lt;3),"am",IF(B6&lt;6,"pm",""))</f>
        <v>am</v>
      </c>
      <c r="L6" s="17"/>
      <c r="M6" s="18"/>
      <c r="N6" s="58" t="str">
        <f t="shared" si="5"/>
        <v/>
      </c>
    </row>
    <row r="7" spans="1:14" ht="12.95">
      <c r="A7" s="10">
        <f t="shared" si="6"/>
        <v>43710</v>
      </c>
      <c r="B7" s="7">
        <f t="shared" si="0"/>
        <v>1</v>
      </c>
      <c r="C7" s="7" t="str">
        <f t="shared" si="1"/>
        <v>Monday</v>
      </c>
      <c r="D7" s="7" t="str">
        <f t="shared" si="2"/>
        <v>no</v>
      </c>
      <c r="E7" s="7">
        <f t="shared" si="7"/>
        <v>4</v>
      </c>
      <c r="F7" s="7">
        <f t="shared" si="8"/>
        <v>2</v>
      </c>
      <c r="G7" s="7">
        <f t="shared" si="3"/>
        <v>2</v>
      </c>
      <c r="H7" s="2"/>
      <c r="I7" s="11" t="str">
        <f t="shared" si="9"/>
        <v/>
      </c>
      <c r="J7" s="4" t="str">
        <f t="shared" si="4"/>
        <v/>
      </c>
      <c r="K7" s="5"/>
      <c r="L7" s="17"/>
      <c r="M7" s="18"/>
      <c r="N7" s="58" t="str">
        <f t="shared" si="5"/>
        <v/>
      </c>
    </row>
    <row r="8" spans="1:14" ht="12.95">
      <c r="A8" s="10">
        <f t="shared" si="6"/>
        <v>43710</v>
      </c>
      <c r="B8" s="7">
        <f t="shared" si="0"/>
        <v>1</v>
      </c>
      <c r="C8" s="7" t="str">
        <f t="shared" si="1"/>
        <v>Monday</v>
      </c>
      <c r="D8" s="7" t="str">
        <f t="shared" si="2"/>
        <v>no</v>
      </c>
      <c r="E8" s="7">
        <f t="shared" si="7"/>
        <v>4</v>
      </c>
      <c r="F8" s="7">
        <f t="shared" si="8"/>
        <v>3</v>
      </c>
      <c r="G8" s="7">
        <f t="shared" si="3"/>
        <v>3</v>
      </c>
      <c r="H8" s="2"/>
      <c r="I8" s="11" t="str">
        <f t="shared" si="9"/>
        <v/>
      </c>
      <c r="J8" s="4" t="str">
        <f t="shared" si="4"/>
        <v/>
      </c>
      <c r="K8" s="5" t="str">
        <f>IF(AND(B8&lt;6,F8&lt;3),"am",IF(B8&lt;6,"pm",""))</f>
        <v>pm</v>
      </c>
      <c r="L8" s="17"/>
      <c r="M8" s="18"/>
      <c r="N8" s="58" t="str">
        <f t="shared" si="5"/>
        <v/>
      </c>
    </row>
    <row r="9" spans="1:14" ht="12.95">
      <c r="A9" s="10">
        <f t="shared" si="6"/>
        <v>43710</v>
      </c>
      <c r="B9" s="7">
        <f t="shared" si="0"/>
        <v>1</v>
      </c>
      <c r="C9" s="7" t="str">
        <f t="shared" si="1"/>
        <v>Monday</v>
      </c>
      <c r="D9" s="7" t="str">
        <f t="shared" si="2"/>
        <v>no</v>
      </c>
      <c r="E9" s="7">
        <f t="shared" si="7"/>
        <v>4</v>
      </c>
      <c r="F9" s="7">
        <f t="shared" si="8"/>
        <v>4</v>
      </c>
      <c r="G9" s="7">
        <f t="shared" si="3"/>
        <v>4</v>
      </c>
      <c r="H9" s="2"/>
      <c r="I9" s="11" t="str">
        <f t="shared" si="9"/>
        <v/>
      </c>
      <c r="J9" s="4"/>
      <c r="K9" s="5"/>
      <c r="L9" s="17"/>
      <c r="M9" s="18"/>
      <c r="N9" s="58" t="str">
        <f t="shared" si="5"/>
        <v/>
      </c>
    </row>
    <row r="10" spans="1:14" ht="12.95">
      <c r="A10" s="10">
        <f t="shared" si="6"/>
        <v>43711</v>
      </c>
      <c r="B10" s="7">
        <f t="shared" si="0"/>
        <v>2</v>
      </c>
      <c r="C10" s="7" t="str">
        <f t="shared" si="1"/>
        <v>Tuesday</v>
      </c>
      <c r="D10" s="7" t="str">
        <f t="shared" si="2"/>
        <v>no</v>
      </c>
      <c r="E10" s="7">
        <f t="shared" si="7"/>
        <v>4</v>
      </c>
      <c r="F10" s="7">
        <f t="shared" si="8"/>
        <v>1</v>
      </c>
      <c r="G10" s="7">
        <f t="shared" si="3"/>
        <v>1</v>
      </c>
      <c r="H10" s="2"/>
      <c r="I10" s="11">
        <f t="shared" si="9"/>
        <v>43711</v>
      </c>
      <c r="J10" s="4" t="str">
        <f t="shared" si="4"/>
        <v>Tuesday</v>
      </c>
      <c r="K10" s="5" t="str">
        <f>IF(AND(B10&lt;6,F10&lt;3),"am",IF(B10&lt;6,"pm",""))</f>
        <v>am</v>
      </c>
      <c r="L10" s="17"/>
      <c r="M10" s="18"/>
      <c r="N10" s="58" t="str">
        <f t="shared" si="5"/>
        <v/>
      </c>
    </row>
    <row r="11" spans="1:14" ht="12.95">
      <c r="A11" s="10">
        <f t="shared" si="6"/>
        <v>43711</v>
      </c>
      <c r="B11" s="7">
        <f t="shared" si="0"/>
        <v>2</v>
      </c>
      <c r="C11" s="7" t="str">
        <f t="shared" si="1"/>
        <v>Tuesday</v>
      </c>
      <c r="D11" s="7" t="str">
        <f t="shared" si="2"/>
        <v>no</v>
      </c>
      <c r="E11" s="7">
        <f t="shared" si="7"/>
        <v>4</v>
      </c>
      <c r="F11" s="7">
        <f t="shared" si="8"/>
        <v>2</v>
      </c>
      <c r="G11" s="7">
        <f t="shared" si="3"/>
        <v>2</v>
      </c>
      <c r="H11" s="2"/>
      <c r="I11" s="11" t="str">
        <f t="shared" si="9"/>
        <v/>
      </c>
      <c r="J11" s="4" t="str">
        <f t="shared" si="4"/>
        <v/>
      </c>
      <c r="K11" s="5"/>
      <c r="L11" s="17"/>
      <c r="M11" s="18"/>
      <c r="N11" s="58" t="str">
        <f t="shared" si="5"/>
        <v/>
      </c>
    </row>
    <row r="12" spans="1:14" ht="12.95">
      <c r="A12" s="10">
        <f t="shared" si="6"/>
        <v>43711</v>
      </c>
      <c r="B12" s="7">
        <f t="shared" si="0"/>
        <v>2</v>
      </c>
      <c r="C12" s="7" t="str">
        <f t="shared" si="1"/>
        <v>Tuesday</v>
      </c>
      <c r="D12" s="7" t="str">
        <f t="shared" si="2"/>
        <v>no</v>
      </c>
      <c r="E12" s="7">
        <f t="shared" si="7"/>
        <v>4</v>
      </c>
      <c r="F12" s="7">
        <f t="shared" si="8"/>
        <v>3</v>
      </c>
      <c r="G12" s="7">
        <f t="shared" si="3"/>
        <v>3</v>
      </c>
      <c r="H12" s="2"/>
      <c r="I12" s="11" t="str">
        <f t="shared" si="9"/>
        <v/>
      </c>
      <c r="J12" s="4" t="str">
        <f t="shared" si="4"/>
        <v/>
      </c>
      <c r="K12" s="5" t="str">
        <f>IF(AND(B12&lt;6,F12&lt;3),"am",IF(B12&lt;6,"pm",""))</f>
        <v>pm</v>
      </c>
      <c r="L12" s="17"/>
      <c r="M12" s="18"/>
      <c r="N12" s="58" t="str">
        <f t="shared" si="5"/>
        <v/>
      </c>
    </row>
    <row r="13" spans="1:14" ht="12.95">
      <c r="A13" s="10">
        <f t="shared" si="6"/>
        <v>43711</v>
      </c>
      <c r="B13" s="7">
        <f t="shared" si="0"/>
        <v>2</v>
      </c>
      <c r="C13" s="7" t="str">
        <f t="shared" si="1"/>
        <v>Tuesday</v>
      </c>
      <c r="D13" s="7" t="str">
        <f t="shared" si="2"/>
        <v>no</v>
      </c>
      <c r="E13" s="7">
        <f t="shared" si="7"/>
        <v>4</v>
      </c>
      <c r="F13" s="7">
        <f t="shared" si="8"/>
        <v>4</v>
      </c>
      <c r="G13" s="7">
        <f t="shared" si="3"/>
        <v>4</v>
      </c>
      <c r="H13" s="2"/>
      <c r="I13" s="11" t="str">
        <f t="shared" si="9"/>
        <v/>
      </c>
      <c r="J13" s="4" t="str">
        <f t="shared" si="4"/>
        <v/>
      </c>
      <c r="K13" s="5"/>
      <c r="L13" s="17"/>
      <c r="M13" s="18"/>
      <c r="N13" s="58" t="str">
        <f t="shared" si="5"/>
        <v/>
      </c>
    </row>
    <row r="14" spans="1:14" ht="12.95">
      <c r="A14" s="10">
        <f t="shared" si="6"/>
        <v>43712</v>
      </c>
      <c r="B14" s="7">
        <f t="shared" si="0"/>
        <v>3</v>
      </c>
      <c r="C14" s="7" t="str">
        <f t="shared" si="1"/>
        <v>Wednesday</v>
      </c>
      <c r="D14" s="7" t="str">
        <f t="shared" si="2"/>
        <v>no</v>
      </c>
      <c r="E14" s="7">
        <f t="shared" si="7"/>
        <v>4</v>
      </c>
      <c r="F14" s="7">
        <f t="shared" si="8"/>
        <v>1</v>
      </c>
      <c r="G14" s="7">
        <f t="shared" si="3"/>
        <v>1</v>
      </c>
      <c r="H14" s="2"/>
      <c r="I14" s="11">
        <f t="shared" si="9"/>
        <v>43712</v>
      </c>
      <c r="J14" s="4" t="str">
        <f t="shared" si="4"/>
        <v>Wednesday</v>
      </c>
      <c r="K14" s="5" t="str">
        <f>IF(AND(B14&lt;6,F14&lt;3),"am",IF(B14&lt;6,"pm",""))</f>
        <v>am</v>
      </c>
      <c r="L14" s="17"/>
      <c r="M14" s="18"/>
      <c r="N14" s="58" t="str">
        <f t="shared" si="5"/>
        <v/>
      </c>
    </row>
    <row r="15" spans="1:14" ht="12.95">
      <c r="A15" s="10">
        <f t="shared" si="6"/>
        <v>43712</v>
      </c>
      <c r="B15" s="7">
        <f t="shared" si="0"/>
        <v>3</v>
      </c>
      <c r="C15" s="7" t="str">
        <f t="shared" si="1"/>
        <v>Wednesday</v>
      </c>
      <c r="D15" s="7" t="str">
        <f t="shared" si="2"/>
        <v>no</v>
      </c>
      <c r="E15" s="7">
        <f t="shared" si="7"/>
        <v>4</v>
      </c>
      <c r="F15" s="7">
        <f t="shared" si="8"/>
        <v>2</v>
      </c>
      <c r="G15" s="7">
        <f t="shared" si="3"/>
        <v>2</v>
      </c>
      <c r="H15" s="2"/>
      <c r="I15" s="11" t="str">
        <f t="shared" si="9"/>
        <v/>
      </c>
      <c r="J15" s="4" t="str">
        <f t="shared" si="4"/>
        <v/>
      </c>
      <c r="K15" s="5"/>
      <c r="L15" s="17"/>
      <c r="M15" s="18"/>
      <c r="N15" s="58" t="str">
        <f t="shared" si="5"/>
        <v/>
      </c>
    </row>
    <row r="16" spans="1:14" ht="12.95">
      <c r="A16" s="10">
        <f t="shared" si="6"/>
        <v>43712</v>
      </c>
      <c r="B16" s="7">
        <f t="shared" si="0"/>
        <v>3</v>
      </c>
      <c r="C16" s="7" t="str">
        <f t="shared" si="1"/>
        <v>Wednesday</v>
      </c>
      <c r="D16" s="7" t="str">
        <f t="shared" si="2"/>
        <v>no</v>
      </c>
      <c r="E16" s="7">
        <f t="shared" si="7"/>
        <v>4</v>
      </c>
      <c r="F16" s="7">
        <f t="shared" si="8"/>
        <v>3</v>
      </c>
      <c r="G16" s="7">
        <f t="shared" si="3"/>
        <v>3</v>
      </c>
      <c r="H16" s="2"/>
      <c r="I16" s="11" t="str">
        <f t="shared" si="9"/>
        <v/>
      </c>
      <c r="J16" s="4" t="str">
        <f t="shared" si="4"/>
        <v/>
      </c>
      <c r="K16" s="5" t="str">
        <f>IF(AND(B16&lt;6,F16&lt;3),"am",IF(B16&lt;6,"pm",""))</f>
        <v>pm</v>
      </c>
      <c r="L16" s="17"/>
      <c r="M16" s="18"/>
      <c r="N16" s="58" t="str">
        <f t="shared" si="5"/>
        <v/>
      </c>
    </row>
    <row r="17" spans="1:14" ht="12.95">
      <c r="A17" s="10">
        <f t="shared" si="6"/>
        <v>43712</v>
      </c>
      <c r="B17" s="7">
        <f t="shared" si="0"/>
        <v>3</v>
      </c>
      <c r="C17" s="7" t="str">
        <f t="shared" si="1"/>
        <v>Wednesday</v>
      </c>
      <c r="D17" s="7" t="str">
        <f t="shared" si="2"/>
        <v>no</v>
      </c>
      <c r="E17" s="7">
        <f t="shared" si="7"/>
        <v>4</v>
      </c>
      <c r="F17" s="7">
        <f t="shared" si="8"/>
        <v>4</v>
      </c>
      <c r="G17" s="7">
        <f t="shared" si="3"/>
        <v>4</v>
      </c>
      <c r="H17" s="2"/>
      <c r="I17" s="11" t="str">
        <f t="shared" si="9"/>
        <v/>
      </c>
      <c r="J17" s="4" t="str">
        <f t="shared" si="4"/>
        <v/>
      </c>
      <c r="K17" s="5"/>
      <c r="L17" s="17"/>
      <c r="M17" s="18"/>
      <c r="N17" s="58" t="str">
        <f t="shared" si="5"/>
        <v/>
      </c>
    </row>
    <row r="18" spans="1:14" ht="12.95">
      <c r="A18" s="10">
        <f t="shared" si="6"/>
        <v>43713</v>
      </c>
      <c r="B18" s="7">
        <f t="shared" si="0"/>
        <v>4</v>
      </c>
      <c r="C18" s="7" t="str">
        <f t="shared" si="1"/>
        <v>Thursday</v>
      </c>
      <c r="D18" s="7" t="str">
        <f t="shared" si="2"/>
        <v>no</v>
      </c>
      <c r="E18" s="7">
        <f t="shared" si="7"/>
        <v>4</v>
      </c>
      <c r="F18" s="7">
        <f t="shared" si="8"/>
        <v>1</v>
      </c>
      <c r="G18" s="7">
        <f t="shared" si="3"/>
        <v>1</v>
      </c>
      <c r="H18" s="2"/>
      <c r="I18" s="11">
        <f t="shared" si="9"/>
        <v>43713</v>
      </c>
      <c r="J18" s="4" t="str">
        <f t="shared" si="4"/>
        <v>Thursday</v>
      </c>
      <c r="K18" s="5" t="str">
        <f>IF(AND(B18&lt;6,F18&lt;3),"am",IF(B18&lt;6,"pm",""))</f>
        <v>am</v>
      </c>
      <c r="L18" s="17"/>
      <c r="M18" s="18"/>
      <c r="N18" s="58" t="str">
        <f t="shared" si="5"/>
        <v/>
      </c>
    </row>
    <row r="19" spans="1:14" ht="12.95">
      <c r="A19" s="10">
        <f t="shared" si="6"/>
        <v>43713</v>
      </c>
      <c r="B19" s="7">
        <f t="shared" si="0"/>
        <v>4</v>
      </c>
      <c r="C19" s="7" t="str">
        <f t="shared" si="1"/>
        <v>Thursday</v>
      </c>
      <c r="D19" s="7" t="str">
        <f t="shared" si="2"/>
        <v>no</v>
      </c>
      <c r="E19" s="7">
        <f t="shared" si="7"/>
        <v>4</v>
      </c>
      <c r="F19" s="7">
        <f t="shared" si="8"/>
        <v>2</v>
      </c>
      <c r="G19" s="7">
        <f t="shared" si="3"/>
        <v>2</v>
      </c>
      <c r="H19" s="2"/>
      <c r="I19" s="11" t="str">
        <f t="shared" si="9"/>
        <v/>
      </c>
      <c r="J19" s="4" t="str">
        <f t="shared" si="4"/>
        <v/>
      </c>
      <c r="K19" s="5"/>
      <c r="L19" s="17"/>
      <c r="M19" s="18"/>
      <c r="N19" s="58" t="str">
        <f t="shared" si="5"/>
        <v/>
      </c>
    </row>
    <row r="20" spans="1:14" ht="12.95">
      <c r="A20" s="10">
        <f t="shared" si="6"/>
        <v>43713</v>
      </c>
      <c r="B20" s="7">
        <f t="shared" si="0"/>
        <v>4</v>
      </c>
      <c r="C20" s="7" t="str">
        <f t="shared" si="1"/>
        <v>Thursday</v>
      </c>
      <c r="D20" s="7" t="str">
        <f t="shared" si="2"/>
        <v>no</v>
      </c>
      <c r="E20" s="7">
        <f t="shared" si="7"/>
        <v>4</v>
      </c>
      <c r="F20" s="7">
        <f t="shared" si="8"/>
        <v>3</v>
      </c>
      <c r="G20" s="7">
        <f t="shared" si="3"/>
        <v>3</v>
      </c>
      <c r="H20" s="2"/>
      <c r="I20" s="11" t="str">
        <f t="shared" si="9"/>
        <v/>
      </c>
      <c r="J20" s="4" t="str">
        <f t="shared" si="4"/>
        <v/>
      </c>
      <c r="K20" s="5" t="str">
        <f>IF(AND(B20&lt;6,F20&lt;3),"am",IF(B20&lt;6,"pm",""))</f>
        <v>pm</v>
      </c>
      <c r="L20" s="17"/>
      <c r="M20" s="18"/>
      <c r="N20" s="58" t="str">
        <f t="shared" si="5"/>
        <v/>
      </c>
    </row>
    <row r="21" spans="1:14" ht="12.95">
      <c r="A21" s="10">
        <f t="shared" si="6"/>
        <v>43713</v>
      </c>
      <c r="B21" s="7">
        <f t="shared" si="0"/>
        <v>4</v>
      </c>
      <c r="C21" s="7" t="str">
        <f t="shared" si="1"/>
        <v>Thursday</v>
      </c>
      <c r="D21" s="7" t="str">
        <f t="shared" si="2"/>
        <v>no</v>
      </c>
      <c r="E21" s="7">
        <f t="shared" si="7"/>
        <v>4</v>
      </c>
      <c r="F21" s="7">
        <f t="shared" si="8"/>
        <v>4</v>
      </c>
      <c r="G21" s="7">
        <f t="shared" si="3"/>
        <v>4</v>
      </c>
      <c r="H21" s="2"/>
      <c r="I21" s="11" t="str">
        <f t="shared" si="9"/>
        <v/>
      </c>
      <c r="J21" s="4" t="str">
        <f t="shared" si="4"/>
        <v/>
      </c>
      <c r="K21" s="5"/>
      <c r="L21" s="17"/>
      <c r="M21" s="18"/>
      <c r="N21" s="58" t="str">
        <f t="shared" si="5"/>
        <v/>
      </c>
    </row>
    <row r="22" spans="1:14" ht="12.95">
      <c r="A22" s="10">
        <f t="shared" si="6"/>
        <v>43714</v>
      </c>
      <c r="B22" s="7">
        <f t="shared" si="0"/>
        <v>5</v>
      </c>
      <c r="C22" s="7" t="str">
        <f t="shared" si="1"/>
        <v>Friday</v>
      </c>
      <c r="D22" s="7" t="str">
        <f t="shared" si="2"/>
        <v>no</v>
      </c>
      <c r="E22" s="7">
        <f t="shared" si="7"/>
        <v>4</v>
      </c>
      <c r="F22" s="7">
        <f t="shared" si="8"/>
        <v>1</v>
      </c>
      <c r="G22" s="7">
        <f t="shared" si="3"/>
        <v>1</v>
      </c>
      <c r="H22" s="2"/>
      <c r="I22" s="11">
        <f t="shared" si="9"/>
        <v>43714</v>
      </c>
      <c r="J22" s="4" t="str">
        <f t="shared" si="4"/>
        <v>Friday</v>
      </c>
      <c r="K22" s="5" t="str">
        <f>IF(AND(B22&lt;6,F22&lt;3),"am",IF(B22&lt;6,"pm",""))</f>
        <v>am</v>
      </c>
      <c r="L22" s="17"/>
      <c r="M22" s="18"/>
      <c r="N22" s="58" t="str">
        <f t="shared" si="5"/>
        <v/>
      </c>
    </row>
    <row r="23" spans="1:14" ht="12.95">
      <c r="A23" s="10">
        <f t="shared" si="6"/>
        <v>43714</v>
      </c>
      <c r="B23" s="7">
        <f t="shared" si="0"/>
        <v>5</v>
      </c>
      <c r="C23" s="7" t="str">
        <f t="shared" si="1"/>
        <v>Friday</v>
      </c>
      <c r="D23" s="7" t="str">
        <f t="shared" si="2"/>
        <v>no</v>
      </c>
      <c r="E23" s="7">
        <f t="shared" si="7"/>
        <v>4</v>
      </c>
      <c r="F23" s="7">
        <f t="shared" si="8"/>
        <v>2</v>
      </c>
      <c r="G23" s="7">
        <f t="shared" si="3"/>
        <v>2</v>
      </c>
      <c r="H23" s="2"/>
      <c r="I23" s="11" t="str">
        <f t="shared" si="9"/>
        <v/>
      </c>
      <c r="J23" s="4" t="str">
        <f t="shared" si="4"/>
        <v/>
      </c>
      <c r="K23" s="5"/>
      <c r="L23" s="17"/>
      <c r="M23" s="18"/>
      <c r="N23" s="58" t="str">
        <f t="shared" si="5"/>
        <v/>
      </c>
    </row>
    <row r="24" spans="1:14" ht="12.95">
      <c r="A24" s="10">
        <f t="shared" si="6"/>
        <v>43714</v>
      </c>
      <c r="B24" s="7">
        <f t="shared" si="0"/>
        <v>5</v>
      </c>
      <c r="C24" s="7" t="str">
        <f t="shared" si="1"/>
        <v>Friday</v>
      </c>
      <c r="D24" s="7" t="str">
        <f t="shared" si="2"/>
        <v>no</v>
      </c>
      <c r="E24" s="7">
        <f t="shared" si="7"/>
        <v>4</v>
      </c>
      <c r="F24" s="7">
        <f t="shared" si="8"/>
        <v>3</v>
      </c>
      <c r="G24" s="7">
        <f t="shared" si="3"/>
        <v>3</v>
      </c>
      <c r="H24" s="2"/>
      <c r="I24" s="11" t="str">
        <f t="shared" si="9"/>
        <v/>
      </c>
      <c r="J24" s="4" t="str">
        <f t="shared" si="4"/>
        <v/>
      </c>
      <c r="K24" s="5" t="str">
        <f>IF(AND(B24&lt;6,F24&lt;3),"am",IF(B24&lt;6,"pm",""))</f>
        <v>pm</v>
      </c>
      <c r="L24" s="17"/>
      <c r="M24" s="18"/>
      <c r="N24" s="58" t="str">
        <f t="shared" si="5"/>
        <v/>
      </c>
    </row>
    <row r="25" spans="1:14" ht="12.95">
      <c r="A25" s="10">
        <f t="shared" si="6"/>
        <v>43714</v>
      </c>
      <c r="B25" s="7">
        <f t="shared" si="0"/>
        <v>5</v>
      </c>
      <c r="C25" s="7" t="str">
        <f t="shared" si="1"/>
        <v>Friday</v>
      </c>
      <c r="D25" s="7" t="str">
        <f t="shared" si="2"/>
        <v>no</v>
      </c>
      <c r="E25" s="7">
        <f t="shared" si="7"/>
        <v>4</v>
      </c>
      <c r="F25" s="7">
        <f t="shared" si="8"/>
        <v>4</v>
      </c>
      <c r="G25" s="7">
        <f t="shared" si="3"/>
        <v>4</v>
      </c>
      <c r="H25" s="2"/>
      <c r="I25" s="11" t="str">
        <f t="shared" si="9"/>
        <v/>
      </c>
      <c r="J25" s="4" t="str">
        <f t="shared" si="4"/>
        <v/>
      </c>
      <c r="K25" s="5"/>
      <c r="L25" s="17"/>
      <c r="M25" s="18"/>
      <c r="N25" s="58" t="str">
        <f t="shared" si="5"/>
        <v/>
      </c>
    </row>
    <row r="26" spans="1:14" ht="12.95">
      <c r="A26" s="10">
        <f t="shared" si="6"/>
        <v>43715</v>
      </c>
      <c r="B26" s="7">
        <f t="shared" si="0"/>
        <v>6</v>
      </c>
      <c r="C26" s="7" t="str">
        <f t="shared" si="1"/>
        <v>Saturday</v>
      </c>
      <c r="D26" s="7" t="str">
        <f t="shared" si="2"/>
        <v>no</v>
      </c>
      <c r="E26" s="7">
        <f t="shared" si="7"/>
        <v>1</v>
      </c>
      <c r="F26" s="7">
        <f t="shared" si="8"/>
        <v>1</v>
      </c>
      <c r="G26" s="7">
        <f t="shared" si="3"/>
        <v>4</v>
      </c>
      <c r="H26" s="2"/>
      <c r="I26" s="11">
        <f t="shared" si="9"/>
        <v>43715</v>
      </c>
      <c r="J26" s="4" t="str">
        <f t="shared" si="4"/>
        <v>Saturday</v>
      </c>
      <c r="K26" s="5"/>
      <c r="L26" s="17"/>
      <c r="M26" s="18"/>
      <c r="N26" s="58" t="str">
        <f t="shared" si="5"/>
        <v/>
      </c>
    </row>
    <row r="27" spans="1:14" ht="12.95">
      <c r="A27" s="10">
        <f t="shared" si="6"/>
        <v>43716</v>
      </c>
      <c r="B27" s="7">
        <f t="shared" si="0"/>
        <v>7</v>
      </c>
      <c r="C27" s="7" t="str">
        <f t="shared" si="1"/>
        <v>Sunday</v>
      </c>
      <c r="D27" s="7" t="str">
        <f t="shared" si="2"/>
        <v>no</v>
      </c>
      <c r="E27" s="7">
        <f t="shared" si="7"/>
        <v>2</v>
      </c>
      <c r="F27" s="7">
        <f t="shared" si="8"/>
        <v>1</v>
      </c>
      <c r="G27" s="7">
        <f t="shared" si="3"/>
        <v>4</v>
      </c>
      <c r="H27" s="2"/>
      <c r="I27" s="11">
        <f t="shared" si="9"/>
        <v>43716</v>
      </c>
      <c r="J27" s="4" t="str">
        <f t="shared" si="4"/>
        <v>Sunday</v>
      </c>
      <c r="K27" s="5" t="str">
        <f>IF(AND(B27&lt;6,F27&lt;3),"am",IF(B27&lt;6,"pm",""))</f>
        <v/>
      </c>
      <c r="L27" s="17"/>
      <c r="M27" s="18"/>
      <c r="N27" s="58" t="str">
        <f t="shared" si="5"/>
        <v/>
      </c>
    </row>
    <row r="28" spans="1:14" ht="12.95">
      <c r="A28" s="10">
        <f t="shared" si="6"/>
        <v>43716</v>
      </c>
      <c r="B28" s="7">
        <f t="shared" si="0"/>
        <v>7</v>
      </c>
      <c r="C28" s="7" t="str">
        <f t="shared" si="1"/>
        <v>Sunday</v>
      </c>
      <c r="D28" s="7" t="str">
        <f t="shared" si="2"/>
        <v>yes</v>
      </c>
      <c r="E28" s="7">
        <f t="shared" si="7"/>
        <v>2</v>
      </c>
      <c r="F28" s="7">
        <f t="shared" si="8"/>
        <v>2</v>
      </c>
      <c r="G28" s="7" t="str">
        <f t="shared" si="3"/>
        <v/>
      </c>
      <c r="H28" s="2"/>
      <c r="I28" s="11" t="str">
        <f t="shared" si="9"/>
        <v/>
      </c>
      <c r="J28" s="4" t="str">
        <f t="shared" si="4"/>
        <v/>
      </c>
      <c r="K28" s="5"/>
      <c r="L28" s="17"/>
      <c r="M28" s="18"/>
      <c r="N28" s="58" t="str">
        <f t="shared" si="5"/>
        <v/>
      </c>
    </row>
    <row r="29" spans="1:14" ht="12.95">
      <c r="A29" s="10">
        <f t="shared" si="6"/>
        <v>43717</v>
      </c>
      <c r="B29" s="7">
        <f t="shared" si="0"/>
        <v>1</v>
      </c>
      <c r="C29" s="7" t="str">
        <f t="shared" si="1"/>
        <v>Monday</v>
      </c>
      <c r="D29" s="7" t="str">
        <f t="shared" si="2"/>
        <v>no</v>
      </c>
      <c r="E29" s="7">
        <f t="shared" si="7"/>
        <v>4</v>
      </c>
      <c r="F29" s="7">
        <f t="shared" si="8"/>
        <v>1</v>
      </c>
      <c r="G29" s="7">
        <f t="shared" si="3"/>
        <v>1</v>
      </c>
      <c r="H29" s="2"/>
      <c r="I29" s="11">
        <f t="shared" si="9"/>
        <v>43717</v>
      </c>
      <c r="J29" s="4" t="str">
        <f t="shared" si="4"/>
        <v>Monday</v>
      </c>
      <c r="K29" s="5" t="str">
        <f>IF(AND(B29&lt;6,F29&lt;3),"am",IF(B29&lt;6,"pm",""))</f>
        <v>am</v>
      </c>
      <c r="L29" s="17"/>
      <c r="M29" s="18"/>
      <c r="N29" s="58" t="str">
        <f t="shared" si="5"/>
        <v/>
      </c>
    </row>
    <row r="30" spans="1:14" ht="12.95">
      <c r="A30" s="10">
        <f t="shared" si="6"/>
        <v>43717</v>
      </c>
      <c r="B30" s="7">
        <f t="shared" si="0"/>
        <v>1</v>
      </c>
      <c r="C30" s="7" t="str">
        <f t="shared" si="1"/>
        <v>Monday</v>
      </c>
      <c r="D30" s="7" t="str">
        <f t="shared" si="2"/>
        <v>no</v>
      </c>
      <c r="E30" s="7">
        <f t="shared" si="7"/>
        <v>4</v>
      </c>
      <c r="F30" s="7">
        <f t="shared" si="8"/>
        <v>2</v>
      </c>
      <c r="G30" s="7">
        <f t="shared" si="3"/>
        <v>2</v>
      </c>
      <c r="H30" s="2"/>
      <c r="I30" s="11" t="str">
        <f t="shared" si="9"/>
        <v/>
      </c>
      <c r="J30" s="4" t="str">
        <f t="shared" si="4"/>
        <v/>
      </c>
      <c r="K30" s="5"/>
      <c r="L30" s="17"/>
      <c r="M30" s="18"/>
      <c r="N30" s="58" t="str">
        <f t="shared" si="5"/>
        <v/>
      </c>
    </row>
    <row r="31" spans="1:14" ht="12.95">
      <c r="A31" s="10">
        <f t="shared" si="6"/>
        <v>43717</v>
      </c>
      <c r="B31" s="7">
        <f t="shared" si="0"/>
        <v>1</v>
      </c>
      <c r="C31" s="7" t="str">
        <f t="shared" si="1"/>
        <v>Monday</v>
      </c>
      <c r="D31" s="7" t="str">
        <f t="shared" si="2"/>
        <v>no</v>
      </c>
      <c r="E31" s="7">
        <f t="shared" si="7"/>
        <v>4</v>
      </c>
      <c r="F31" s="7">
        <f t="shared" si="8"/>
        <v>3</v>
      </c>
      <c r="G31" s="7">
        <f t="shared" si="3"/>
        <v>3</v>
      </c>
      <c r="H31" s="2"/>
      <c r="I31" s="11" t="str">
        <f t="shared" si="9"/>
        <v/>
      </c>
      <c r="J31" s="4" t="str">
        <f t="shared" si="4"/>
        <v/>
      </c>
      <c r="K31" s="5" t="str">
        <f>IF(AND(B31&lt;6,F31&lt;3),"am",IF(B31&lt;6,"pm",""))</f>
        <v>pm</v>
      </c>
      <c r="L31" s="17"/>
      <c r="M31" s="18"/>
      <c r="N31" s="58" t="str">
        <f t="shared" si="5"/>
        <v/>
      </c>
    </row>
    <row r="32" spans="1:14" ht="12.95">
      <c r="A32" s="10">
        <f t="shared" si="6"/>
        <v>43717</v>
      </c>
      <c r="B32" s="7">
        <f t="shared" si="0"/>
        <v>1</v>
      </c>
      <c r="C32" s="7" t="str">
        <f t="shared" si="1"/>
        <v>Monday</v>
      </c>
      <c r="D32" s="7" t="str">
        <f t="shared" si="2"/>
        <v>no</v>
      </c>
      <c r="E32" s="7">
        <f t="shared" si="7"/>
        <v>4</v>
      </c>
      <c r="F32" s="7">
        <f t="shared" si="8"/>
        <v>4</v>
      </c>
      <c r="G32" s="7">
        <f t="shared" si="3"/>
        <v>4</v>
      </c>
      <c r="H32" s="2"/>
      <c r="I32" s="11" t="str">
        <f t="shared" si="9"/>
        <v/>
      </c>
      <c r="J32" s="4" t="str">
        <f t="shared" si="4"/>
        <v/>
      </c>
      <c r="K32" s="5"/>
      <c r="L32" s="17"/>
      <c r="M32" s="18"/>
      <c r="N32" s="58" t="str">
        <f t="shared" si="5"/>
        <v/>
      </c>
    </row>
    <row r="33" spans="1:14" ht="12.95">
      <c r="A33" s="10">
        <f t="shared" si="6"/>
        <v>43718</v>
      </c>
      <c r="B33" s="7">
        <f t="shared" si="0"/>
        <v>2</v>
      </c>
      <c r="C33" s="7" t="str">
        <f t="shared" si="1"/>
        <v>Tuesday</v>
      </c>
      <c r="D33" s="7" t="str">
        <f t="shared" si="2"/>
        <v>no</v>
      </c>
      <c r="E33" s="7">
        <f t="shared" si="7"/>
        <v>4</v>
      </c>
      <c r="F33" s="7">
        <f t="shared" si="8"/>
        <v>1</v>
      </c>
      <c r="G33" s="7">
        <f t="shared" si="3"/>
        <v>1</v>
      </c>
      <c r="H33" s="2"/>
      <c r="I33" s="11">
        <f t="shared" si="9"/>
        <v>43718</v>
      </c>
      <c r="J33" s="4" t="str">
        <f t="shared" si="4"/>
        <v>Tuesday</v>
      </c>
      <c r="K33" s="5" t="str">
        <f>IF(AND(B33&lt;6,F33&lt;3),"am",IF(B33&lt;6,"pm",""))</f>
        <v>am</v>
      </c>
      <c r="L33" s="17"/>
      <c r="M33" s="18"/>
      <c r="N33" s="58" t="str">
        <f t="shared" si="5"/>
        <v/>
      </c>
    </row>
    <row r="34" spans="1:14" ht="12.95">
      <c r="A34" s="10">
        <f t="shared" si="6"/>
        <v>43718</v>
      </c>
      <c r="B34" s="7">
        <f t="shared" si="0"/>
        <v>2</v>
      </c>
      <c r="C34" s="7" t="str">
        <f t="shared" si="1"/>
        <v>Tuesday</v>
      </c>
      <c r="D34" s="7" t="str">
        <f t="shared" si="2"/>
        <v>no</v>
      </c>
      <c r="E34" s="7">
        <f t="shared" si="7"/>
        <v>4</v>
      </c>
      <c r="F34" s="7">
        <f t="shared" si="8"/>
        <v>2</v>
      </c>
      <c r="G34" s="7">
        <f t="shared" si="3"/>
        <v>2</v>
      </c>
      <c r="H34" s="2"/>
      <c r="I34" s="11" t="str">
        <f t="shared" si="9"/>
        <v/>
      </c>
      <c r="J34" s="4" t="str">
        <f t="shared" si="4"/>
        <v/>
      </c>
      <c r="K34" s="5"/>
      <c r="L34" s="17"/>
      <c r="M34" s="18"/>
      <c r="N34" s="58" t="str">
        <f t="shared" si="5"/>
        <v/>
      </c>
    </row>
    <row r="35" spans="1:14" ht="12.95">
      <c r="A35" s="10">
        <f t="shared" si="6"/>
        <v>43718</v>
      </c>
      <c r="B35" s="7">
        <f t="shared" si="0"/>
        <v>2</v>
      </c>
      <c r="C35" s="7" t="str">
        <f t="shared" si="1"/>
        <v>Tuesday</v>
      </c>
      <c r="D35" s="7" t="str">
        <f t="shared" si="2"/>
        <v>no</v>
      </c>
      <c r="E35" s="7">
        <f t="shared" si="7"/>
        <v>4</v>
      </c>
      <c r="F35" s="7">
        <f t="shared" si="8"/>
        <v>3</v>
      </c>
      <c r="G35" s="7">
        <f t="shared" si="3"/>
        <v>3</v>
      </c>
      <c r="H35" s="2"/>
      <c r="I35" s="11" t="str">
        <f t="shared" si="9"/>
        <v/>
      </c>
      <c r="J35" s="4" t="str">
        <f t="shared" si="4"/>
        <v/>
      </c>
      <c r="K35" s="5" t="str">
        <f>IF(AND(B35&lt;6,F35&lt;3),"am",IF(B35&lt;6,"pm",""))</f>
        <v>pm</v>
      </c>
      <c r="L35" s="17"/>
      <c r="M35" s="18"/>
      <c r="N35" s="58" t="str">
        <f t="shared" si="5"/>
        <v/>
      </c>
    </row>
    <row r="36" spans="1:14" ht="12.95">
      <c r="A36" s="10">
        <f t="shared" si="6"/>
        <v>43718</v>
      </c>
      <c r="B36" s="7">
        <f t="shared" si="0"/>
        <v>2</v>
      </c>
      <c r="C36" s="7" t="str">
        <f t="shared" si="1"/>
        <v>Tuesday</v>
      </c>
      <c r="D36" s="7" t="str">
        <f t="shared" si="2"/>
        <v>no</v>
      </c>
      <c r="E36" s="7">
        <f t="shared" si="7"/>
        <v>4</v>
      </c>
      <c r="F36" s="7">
        <f t="shared" si="8"/>
        <v>4</v>
      </c>
      <c r="G36" s="7">
        <f t="shared" si="3"/>
        <v>4</v>
      </c>
      <c r="H36" s="2"/>
      <c r="I36" s="11" t="str">
        <f t="shared" si="9"/>
        <v/>
      </c>
      <c r="J36" s="4" t="str">
        <f t="shared" si="4"/>
        <v/>
      </c>
      <c r="K36" s="5"/>
      <c r="L36" s="17"/>
      <c r="M36" s="18"/>
      <c r="N36" s="58" t="str">
        <f t="shared" si="5"/>
        <v/>
      </c>
    </row>
    <row r="37" spans="1:14" ht="12.95">
      <c r="A37" s="10">
        <f t="shared" si="6"/>
        <v>43719</v>
      </c>
      <c r="B37" s="7">
        <f t="shared" si="0"/>
        <v>3</v>
      </c>
      <c r="C37" s="7" t="str">
        <f t="shared" si="1"/>
        <v>Wednesday</v>
      </c>
      <c r="D37" s="7" t="str">
        <f t="shared" si="2"/>
        <v>no</v>
      </c>
      <c r="E37" s="7">
        <f t="shared" si="7"/>
        <v>4</v>
      </c>
      <c r="F37" s="7">
        <f t="shared" si="8"/>
        <v>1</v>
      </c>
      <c r="G37" s="7">
        <f t="shared" si="3"/>
        <v>1</v>
      </c>
      <c r="H37" s="2"/>
      <c r="I37" s="11">
        <f t="shared" si="9"/>
        <v>43719</v>
      </c>
      <c r="J37" s="4" t="str">
        <f t="shared" si="4"/>
        <v>Wednesday</v>
      </c>
      <c r="K37" s="5" t="str">
        <f>IF(AND(B37&lt;6,F37&lt;3),"am",IF(B37&lt;6,"pm",""))</f>
        <v>am</v>
      </c>
      <c r="L37" s="17"/>
      <c r="M37" s="18"/>
      <c r="N37" s="58" t="str">
        <f t="shared" si="5"/>
        <v/>
      </c>
    </row>
    <row r="38" spans="1:14" ht="12.95">
      <c r="A38" s="10">
        <f t="shared" si="6"/>
        <v>43719</v>
      </c>
      <c r="B38" s="7">
        <f t="shared" si="0"/>
        <v>3</v>
      </c>
      <c r="C38" s="7" t="str">
        <f t="shared" si="1"/>
        <v>Wednesday</v>
      </c>
      <c r="D38" s="7" t="str">
        <f t="shared" si="2"/>
        <v>no</v>
      </c>
      <c r="E38" s="7">
        <f t="shared" si="7"/>
        <v>4</v>
      </c>
      <c r="F38" s="7">
        <f t="shared" si="8"/>
        <v>2</v>
      </c>
      <c r="G38" s="7">
        <f t="shared" si="3"/>
        <v>2</v>
      </c>
      <c r="H38" s="2"/>
      <c r="I38" s="11" t="str">
        <f t="shared" si="9"/>
        <v/>
      </c>
      <c r="J38" s="4" t="str">
        <f t="shared" si="4"/>
        <v/>
      </c>
      <c r="K38" s="5"/>
      <c r="L38" s="17"/>
      <c r="M38" s="18"/>
      <c r="N38" s="58" t="str">
        <f t="shared" si="5"/>
        <v/>
      </c>
    </row>
    <row r="39" spans="1:14" ht="12.95">
      <c r="A39" s="10">
        <f t="shared" si="6"/>
        <v>43719</v>
      </c>
      <c r="B39" s="7">
        <f t="shared" si="0"/>
        <v>3</v>
      </c>
      <c r="C39" s="7" t="str">
        <f t="shared" si="1"/>
        <v>Wednesday</v>
      </c>
      <c r="D39" s="7" t="str">
        <f t="shared" si="2"/>
        <v>no</v>
      </c>
      <c r="E39" s="7">
        <f t="shared" si="7"/>
        <v>4</v>
      </c>
      <c r="F39" s="7">
        <f t="shared" si="8"/>
        <v>3</v>
      </c>
      <c r="G39" s="7">
        <f t="shared" si="3"/>
        <v>3</v>
      </c>
      <c r="H39" s="2"/>
      <c r="I39" s="11" t="str">
        <f t="shared" si="9"/>
        <v/>
      </c>
      <c r="J39" s="4" t="str">
        <f t="shared" si="4"/>
        <v/>
      </c>
      <c r="K39" s="5" t="str">
        <f>IF(AND(B39&lt;6,F39&lt;3),"am",IF(B39&lt;6,"pm",""))</f>
        <v>pm</v>
      </c>
      <c r="L39" s="17"/>
      <c r="M39" s="18"/>
      <c r="N39" s="58" t="str">
        <f t="shared" si="5"/>
        <v/>
      </c>
    </row>
    <row r="40" spans="1:14" ht="12.95">
      <c r="A40" s="10">
        <f t="shared" si="6"/>
        <v>43719</v>
      </c>
      <c r="B40" s="7">
        <f t="shared" si="0"/>
        <v>3</v>
      </c>
      <c r="C40" s="7" t="str">
        <f t="shared" si="1"/>
        <v>Wednesday</v>
      </c>
      <c r="D40" s="7" t="str">
        <f t="shared" si="2"/>
        <v>no</v>
      </c>
      <c r="E40" s="7">
        <f t="shared" si="7"/>
        <v>4</v>
      </c>
      <c r="F40" s="7">
        <f t="shared" si="8"/>
        <v>4</v>
      </c>
      <c r="G40" s="7">
        <f t="shared" si="3"/>
        <v>4</v>
      </c>
      <c r="H40" s="2"/>
      <c r="I40" s="11" t="str">
        <f t="shared" si="9"/>
        <v/>
      </c>
      <c r="J40" s="4" t="str">
        <f t="shared" si="4"/>
        <v/>
      </c>
      <c r="K40" s="5"/>
      <c r="L40" s="17"/>
      <c r="M40" s="18"/>
      <c r="N40" s="58" t="str">
        <f t="shared" si="5"/>
        <v/>
      </c>
    </row>
    <row r="41" spans="1:14" ht="12.95">
      <c r="A41" s="10">
        <f t="shared" si="6"/>
        <v>43720</v>
      </c>
      <c r="B41" s="7">
        <f t="shared" si="0"/>
        <v>4</v>
      </c>
      <c r="C41" s="7" t="str">
        <f t="shared" si="1"/>
        <v>Thursday</v>
      </c>
      <c r="D41" s="7" t="str">
        <f t="shared" si="2"/>
        <v>no</v>
      </c>
      <c r="E41" s="7">
        <f t="shared" si="7"/>
        <v>4</v>
      </c>
      <c r="F41" s="7">
        <f t="shared" si="8"/>
        <v>1</v>
      </c>
      <c r="G41" s="7">
        <f t="shared" si="3"/>
        <v>1</v>
      </c>
      <c r="H41" s="2"/>
      <c r="I41" s="11">
        <f t="shared" si="9"/>
        <v>43720</v>
      </c>
      <c r="J41" s="4" t="str">
        <f t="shared" si="4"/>
        <v>Thursday</v>
      </c>
      <c r="K41" s="5" t="str">
        <f>IF(AND(B41&lt;6,F41&lt;3),"am",IF(B41&lt;6,"pm",""))</f>
        <v>am</v>
      </c>
      <c r="L41" s="17"/>
      <c r="M41" s="18"/>
      <c r="N41" s="58" t="str">
        <f t="shared" si="5"/>
        <v/>
      </c>
    </row>
    <row r="42" spans="1:14" ht="12.95">
      <c r="A42" s="10">
        <f t="shared" si="6"/>
        <v>43720</v>
      </c>
      <c r="B42" s="7">
        <f t="shared" si="0"/>
        <v>4</v>
      </c>
      <c r="C42" s="7" t="str">
        <f t="shared" si="1"/>
        <v>Thursday</v>
      </c>
      <c r="D42" s="7" t="str">
        <f t="shared" si="2"/>
        <v>no</v>
      </c>
      <c r="E42" s="7">
        <f t="shared" si="7"/>
        <v>4</v>
      </c>
      <c r="F42" s="7">
        <f t="shared" si="8"/>
        <v>2</v>
      </c>
      <c r="G42" s="7">
        <f t="shared" si="3"/>
        <v>2</v>
      </c>
      <c r="H42" s="2"/>
      <c r="I42" s="11" t="str">
        <f t="shared" si="9"/>
        <v/>
      </c>
      <c r="J42" s="4" t="str">
        <f t="shared" si="4"/>
        <v/>
      </c>
      <c r="K42" s="5"/>
      <c r="L42" s="17"/>
      <c r="M42" s="18"/>
      <c r="N42" s="58" t="str">
        <f t="shared" si="5"/>
        <v/>
      </c>
    </row>
    <row r="43" spans="1:14" ht="12.95">
      <c r="A43" s="10">
        <f t="shared" si="6"/>
        <v>43720</v>
      </c>
      <c r="B43" s="7">
        <f t="shared" si="0"/>
        <v>4</v>
      </c>
      <c r="C43" s="7" t="str">
        <f t="shared" si="1"/>
        <v>Thursday</v>
      </c>
      <c r="D43" s="7" t="str">
        <f t="shared" si="2"/>
        <v>no</v>
      </c>
      <c r="E43" s="7">
        <f t="shared" si="7"/>
        <v>4</v>
      </c>
      <c r="F43" s="7">
        <f t="shared" si="8"/>
        <v>3</v>
      </c>
      <c r="G43" s="7">
        <f t="shared" si="3"/>
        <v>3</v>
      </c>
      <c r="H43" s="2"/>
      <c r="I43" s="11" t="str">
        <f t="shared" si="9"/>
        <v/>
      </c>
      <c r="J43" s="4" t="str">
        <f t="shared" si="4"/>
        <v/>
      </c>
      <c r="K43" s="5" t="str">
        <f>IF(AND(B43&lt;6,F43&lt;3),"am",IF(B43&lt;6,"pm",""))</f>
        <v>pm</v>
      </c>
      <c r="L43" s="17"/>
      <c r="M43" s="18"/>
      <c r="N43" s="58" t="str">
        <f t="shared" si="5"/>
        <v/>
      </c>
    </row>
    <row r="44" spans="1:14" ht="12.95">
      <c r="A44" s="10">
        <f t="shared" si="6"/>
        <v>43720</v>
      </c>
      <c r="B44" s="7">
        <f t="shared" si="0"/>
        <v>4</v>
      </c>
      <c r="C44" s="7" t="str">
        <f t="shared" si="1"/>
        <v>Thursday</v>
      </c>
      <c r="D44" s="7" t="str">
        <f t="shared" si="2"/>
        <v>no</v>
      </c>
      <c r="E44" s="7">
        <f t="shared" si="7"/>
        <v>4</v>
      </c>
      <c r="F44" s="7">
        <f t="shared" si="8"/>
        <v>4</v>
      </c>
      <c r="G44" s="7">
        <f t="shared" si="3"/>
        <v>4</v>
      </c>
      <c r="H44" s="2"/>
      <c r="I44" s="11" t="str">
        <f t="shared" si="9"/>
        <v/>
      </c>
      <c r="J44" s="4" t="str">
        <f t="shared" si="4"/>
        <v/>
      </c>
      <c r="K44" s="5"/>
      <c r="L44" s="17"/>
      <c r="M44" s="18"/>
      <c r="N44" s="58" t="str">
        <f t="shared" si="5"/>
        <v/>
      </c>
    </row>
    <row r="45" spans="1:14" ht="12.95">
      <c r="A45" s="10">
        <f t="shared" si="6"/>
        <v>43721</v>
      </c>
      <c r="B45" s="7">
        <f t="shared" si="0"/>
        <v>5</v>
      </c>
      <c r="C45" s="7" t="str">
        <f t="shared" si="1"/>
        <v>Friday</v>
      </c>
      <c r="D45" s="7" t="str">
        <f t="shared" si="2"/>
        <v>no</v>
      </c>
      <c r="E45" s="7">
        <f t="shared" si="7"/>
        <v>4</v>
      </c>
      <c r="F45" s="7">
        <f t="shared" si="8"/>
        <v>1</v>
      </c>
      <c r="G45" s="7">
        <f t="shared" si="3"/>
        <v>1</v>
      </c>
      <c r="H45" s="2"/>
      <c r="I45" s="11">
        <f t="shared" si="9"/>
        <v>43721</v>
      </c>
      <c r="J45" s="4" t="str">
        <f t="shared" si="4"/>
        <v>Friday</v>
      </c>
      <c r="K45" s="5" t="str">
        <f>IF(AND(B45&lt;6,F45&lt;3),"am",IF(B45&lt;6,"pm",""))</f>
        <v>am</v>
      </c>
      <c r="L45" s="17"/>
      <c r="M45" s="18"/>
      <c r="N45" s="58" t="str">
        <f t="shared" si="5"/>
        <v/>
      </c>
    </row>
    <row r="46" spans="1:14" ht="12.95">
      <c r="A46" s="10">
        <f t="shared" si="6"/>
        <v>43721</v>
      </c>
      <c r="B46" s="7">
        <f t="shared" si="0"/>
        <v>5</v>
      </c>
      <c r="C46" s="7" t="str">
        <f t="shared" si="1"/>
        <v>Friday</v>
      </c>
      <c r="D46" s="7" t="str">
        <f t="shared" si="2"/>
        <v>no</v>
      </c>
      <c r="E46" s="7">
        <f t="shared" si="7"/>
        <v>4</v>
      </c>
      <c r="F46" s="7">
        <f t="shared" si="8"/>
        <v>2</v>
      </c>
      <c r="G46" s="7">
        <f t="shared" si="3"/>
        <v>2</v>
      </c>
      <c r="H46" s="2"/>
      <c r="I46" s="11" t="str">
        <f t="shared" si="9"/>
        <v/>
      </c>
      <c r="J46" s="4" t="str">
        <f t="shared" si="4"/>
        <v/>
      </c>
      <c r="K46" s="5"/>
      <c r="L46" s="17"/>
      <c r="M46" s="18"/>
      <c r="N46" s="58" t="str">
        <f t="shared" si="5"/>
        <v/>
      </c>
    </row>
    <row r="47" spans="1:14" ht="12.95">
      <c r="A47" s="10">
        <f t="shared" si="6"/>
        <v>43721</v>
      </c>
      <c r="B47" s="7">
        <f t="shared" si="0"/>
        <v>5</v>
      </c>
      <c r="C47" s="7" t="str">
        <f t="shared" si="1"/>
        <v>Friday</v>
      </c>
      <c r="D47" s="7" t="str">
        <f t="shared" si="2"/>
        <v>no</v>
      </c>
      <c r="E47" s="7">
        <f t="shared" si="7"/>
        <v>4</v>
      </c>
      <c r="F47" s="7">
        <f t="shared" si="8"/>
        <v>3</v>
      </c>
      <c r="G47" s="7">
        <f t="shared" si="3"/>
        <v>3</v>
      </c>
      <c r="H47" s="2"/>
      <c r="I47" s="11" t="str">
        <f t="shared" si="9"/>
        <v/>
      </c>
      <c r="J47" s="4" t="str">
        <f t="shared" si="4"/>
        <v/>
      </c>
      <c r="K47" s="5" t="str">
        <f>IF(AND(B47&lt;6,F47&lt;3),"am",IF(B47&lt;6,"pm",""))</f>
        <v>pm</v>
      </c>
      <c r="L47" s="17"/>
      <c r="M47" s="18"/>
      <c r="N47" s="58" t="str">
        <f t="shared" si="5"/>
        <v/>
      </c>
    </row>
    <row r="48" spans="1:14" ht="12.95">
      <c r="A48" s="10">
        <f t="shared" si="6"/>
        <v>43721</v>
      </c>
      <c r="B48" s="7">
        <f t="shared" si="0"/>
        <v>5</v>
      </c>
      <c r="C48" s="7" t="str">
        <f t="shared" si="1"/>
        <v>Friday</v>
      </c>
      <c r="D48" s="7" t="str">
        <f t="shared" si="2"/>
        <v>no</v>
      </c>
      <c r="E48" s="7">
        <f t="shared" si="7"/>
        <v>4</v>
      </c>
      <c r="F48" s="7">
        <f t="shared" si="8"/>
        <v>4</v>
      </c>
      <c r="G48" s="7">
        <f t="shared" si="3"/>
        <v>4</v>
      </c>
      <c r="H48" s="2"/>
      <c r="I48" s="11" t="str">
        <f t="shared" si="9"/>
        <v/>
      </c>
      <c r="J48" s="4" t="str">
        <f t="shared" si="4"/>
        <v/>
      </c>
      <c r="K48" s="5"/>
      <c r="L48" s="17"/>
      <c r="M48" s="18"/>
      <c r="N48" s="58" t="str">
        <f t="shared" si="5"/>
        <v/>
      </c>
    </row>
    <row r="49" spans="1:14" ht="12.95">
      <c r="A49" s="10">
        <f t="shared" si="6"/>
        <v>43722</v>
      </c>
      <c r="B49" s="7">
        <f t="shared" si="0"/>
        <v>6</v>
      </c>
      <c r="C49" s="7" t="str">
        <f t="shared" si="1"/>
        <v>Saturday</v>
      </c>
      <c r="D49" s="7" t="str">
        <f t="shared" si="2"/>
        <v>no</v>
      </c>
      <c r="E49" s="7">
        <f t="shared" si="7"/>
        <v>1</v>
      </c>
      <c r="F49" s="7">
        <f t="shared" si="8"/>
        <v>1</v>
      </c>
      <c r="G49" s="7">
        <f t="shared" si="3"/>
        <v>4</v>
      </c>
      <c r="H49" s="2"/>
      <c r="I49" s="11">
        <f t="shared" si="9"/>
        <v>43722</v>
      </c>
      <c r="J49" s="4" t="str">
        <f t="shared" si="4"/>
        <v>Saturday</v>
      </c>
      <c r="K49" s="5"/>
      <c r="L49" s="17"/>
      <c r="M49" s="18"/>
      <c r="N49" s="58" t="str">
        <f t="shared" si="5"/>
        <v/>
      </c>
    </row>
    <row r="50" spans="1:14" ht="12.95">
      <c r="A50" s="10">
        <f t="shared" si="6"/>
        <v>43723</v>
      </c>
      <c r="B50" s="7">
        <f t="shared" si="0"/>
        <v>7</v>
      </c>
      <c r="C50" s="7" t="str">
        <f t="shared" si="1"/>
        <v>Sunday</v>
      </c>
      <c r="D50" s="7" t="str">
        <f t="shared" si="2"/>
        <v>no</v>
      </c>
      <c r="E50" s="7">
        <f t="shared" si="7"/>
        <v>2</v>
      </c>
      <c r="F50" s="7">
        <f t="shared" si="8"/>
        <v>1</v>
      </c>
      <c r="G50" s="7">
        <f t="shared" si="3"/>
        <v>4</v>
      </c>
      <c r="H50" s="2"/>
      <c r="I50" s="11">
        <f t="shared" si="9"/>
        <v>43723</v>
      </c>
      <c r="J50" s="4" t="str">
        <f t="shared" si="4"/>
        <v>Sunday</v>
      </c>
      <c r="K50" s="5" t="str">
        <f>IF(AND(B50&lt;6,F50&lt;3),"am",IF(B50&lt;6,"pm",""))</f>
        <v/>
      </c>
      <c r="L50" s="17"/>
      <c r="M50" s="18"/>
      <c r="N50" s="58" t="str">
        <f t="shared" si="5"/>
        <v/>
      </c>
    </row>
    <row r="51" spans="1:14" ht="12.95">
      <c r="A51" s="10">
        <f t="shared" si="6"/>
        <v>43723</v>
      </c>
      <c r="B51" s="7">
        <f t="shared" si="0"/>
        <v>7</v>
      </c>
      <c r="C51" s="7" t="str">
        <f t="shared" si="1"/>
        <v>Sunday</v>
      </c>
      <c r="D51" s="7" t="str">
        <f t="shared" si="2"/>
        <v>yes</v>
      </c>
      <c r="E51" s="7">
        <f t="shared" si="7"/>
        <v>2</v>
      </c>
      <c r="F51" s="7">
        <f t="shared" si="8"/>
        <v>2</v>
      </c>
      <c r="G51" s="7" t="str">
        <f t="shared" si="3"/>
        <v/>
      </c>
      <c r="H51" s="2"/>
      <c r="I51" s="11" t="str">
        <f t="shared" si="9"/>
        <v/>
      </c>
      <c r="J51" s="4" t="str">
        <f t="shared" si="4"/>
        <v/>
      </c>
      <c r="K51" s="5"/>
      <c r="L51" s="17"/>
      <c r="M51" s="18"/>
      <c r="N51" s="58" t="str">
        <f t="shared" si="5"/>
        <v/>
      </c>
    </row>
    <row r="52" spans="1:14" ht="12.95">
      <c r="A52" s="10">
        <f t="shared" si="6"/>
        <v>43724</v>
      </c>
      <c r="B52" s="7">
        <f t="shared" si="0"/>
        <v>1</v>
      </c>
      <c r="C52" s="7" t="str">
        <f t="shared" si="1"/>
        <v>Monday</v>
      </c>
      <c r="D52" s="7" t="str">
        <f t="shared" si="2"/>
        <v>no</v>
      </c>
      <c r="E52" s="7">
        <f t="shared" si="7"/>
        <v>4</v>
      </c>
      <c r="F52" s="7">
        <f t="shared" si="8"/>
        <v>1</v>
      </c>
      <c r="G52" s="7">
        <f t="shared" si="3"/>
        <v>1</v>
      </c>
      <c r="H52" s="2"/>
      <c r="I52" s="11">
        <f t="shared" si="9"/>
        <v>43724</v>
      </c>
      <c r="J52" s="4" t="str">
        <f t="shared" si="4"/>
        <v>Monday</v>
      </c>
      <c r="K52" s="5" t="str">
        <f>IF(AND(B52&lt;6,F52&lt;3),"am",IF(B52&lt;6,"pm",""))</f>
        <v>am</v>
      </c>
      <c r="L52" s="17"/>
      <c r="M52" s="18"/>
      <c r="N52" s="58" t="str">
        <f t="shared" si="5"/>
        <v/>
      </c>
    </row>
    <row r="53" spans="1:14" ht="12.95">
      <c r="A53" s="10">
        <f t="shared" si="6"/>
        <v>43724</v>
      </c>
      <c r="B53" s="7">
        <f t="shared" si="0"/>
        <v>1</v>
      </c>
      <c r="C53" s="7" t="str">
        <f t="shared" si="1"/>
        <v>Monday</v>
      </c>
      <c r="D53" s="7" t="str">
        <f t="shared" si="2"/>
        <v>no</v>
      </c>
      <c r="E53" s="7">
        <f t="shared" si="7"/>
        <v>4</v>
      </c>
      <c r="F53" s="7">
        <f t="shared" si="8"/>
        <v>2</v>
      </c>
      <c r="G53" s="7">
        <f t="shared" si="3"/>
        <v>2</v>
      </c>
      <c r="H53" s="2"/>
      <c r="I53" s="11" t="str">
        <f t="shared" si="9"/>
        <v/>
      </c>
      <c r="J53" s="4" t="str">
        <f t="shared" si="4"/>
        <v/>
      </c>
      <c r="K53" s="5"/>
      <c r="L53" s="17"/>
      <c r="M53" s="18"/>
      <c r="N53" s="58" t="str">
        <f t="shared" si="5"/>
        <v/>
      </c>
    </row>
    <row r="54" spans="1:14" ht="12.95">
      <c r="A54" s="10">
        <f t="shared" si="6"/>
        <v>43724</v>
      </c>
      <c r="B54" s="7">
        <f t="shared" si="0"/>
        <v>1</v>
      </c>
      <c r="C54" s="7" t="str">
        <f t="shared" si="1"/>
        <v>Monday</v>
      </c>
      <c r="D54" s="7" t="str">
        <f t="shared" si="2"/>
        <v>no</v>
      </c>
      <c r="E54" s="7">
        <f t="shared" si="7"/>
        <v>4</v>
      </c>
      <c r="F54" s="7">
        <f t="shared" si="8"/>
        <v>3</v>
      </c>
      <c r="G54" s="7">
        <f t="shared" si="3"/>
        <v>3</v>
      </c>
      <c r="H54" s="2"/>
      <c r="I54" s="11" t="str">
        <f t="shared" si="9"/>
        <v/>
      </c>
      <c r="J54" s="4" t="str">
        <f t="shared" si="4"/>
        <v/>
      </c>
      <c r="K54" s="5" t="str">
        <f>IF(AND(B54&lt;6,F54&lt;3),"am",IF(B54&lt;6,"pm",""))</f>
        <v>pm</v>
      </c>
      <c r="L54" s="17"/>
      <c r="M54" s="18"/>
      <c r="N54" s="58" t="str">
        <f t="shared" si="5"/>
        <v/>
      </c>
    </row>
    <row r="55" spans="1:14" ht="12.95">
      <c r="A55" s="10">
        <f t="shared" si="6"/>
        <v>43724</v>
      </c>
      <c r="B55" s="7">
        <f t="shared" si="0"/>
        <v>1</v>
      </c>
      <c r="C55" s="7" t="str">
        <f t="shared" si="1"/>
        <v>Monday</v>
      </c>
      <c r="D55" s="7" t="str">
        <f t="shared" si="2"/>
        <v>no</v>
      </c>
      <c r="E55" s="7">
        <f t="shared" si="7"/>
        <v>4</v>
      </c>
      <c r="F55" s="7">
        <f t="shared" si="8"/>
        <v>4</v>
      </c>
      <c r="G55" s="7">
        <f t="shared" si="3"/>
        <v>4</v>
      </c>
      <c r="H55" s="2"/>
      <c r="I55" s="11" t="str">
        <f t="shared" si="9"/>
        <v/>
      </c>
      <c r="J55" s="4" t="str">
        <f t="shared" si="4"/>
        <v/>
      </c>
      <c r="K55" s="5"/>
      <c r="L55" s="17"/>
      <c r="M55" s="18"/>
      <c r="N55" s="58" t="str">
        <f t="shared" si="5"/>
        <v/>
      </c>
    </row>
    <row r="56" spans="1:14" ht="12.95">
      <c r="A56" s="10">
        <f t="shared" si="6"/>
        <v>43725</v>
      </c>
      <c r="B56" s="7">
        <f t="shared" si="0"/>
        <v>2</v>
      </c>
      <c r="C56" s="7" t="str">
        <f t="shared" si="1"/>
        <v>Tuesday</v>
      </c>
      <c r="D56" s="7" t="str">
        <f t="shared" si="2"/>
        <v>no</v>
      </c>
      <c r="E56" s="7">
        <f t="shared" si="7"/>
        <v>4</v>
      </c>
      <c r="F56" s="7">
        <f t="shared" si="8"/>
        <v>1</v>
      </c>
      <c r="G56" s="7">
        <f t="shared" si="3"/>
        <v>1</v>
      </c>
      <c r="H56" s="2"/>
      <c r="I56" s="11">
        <f t="shared" si="9"/>
        <v>43725</v>
      </c>
      <c r="J56" s="4" t="str">
        <f t="shared" si="4"/>
        <v>Tuesday</v>
      </c>
      <c r="K56" s="5" t="str">
        <f>IF(AND(B56&lt;6,F56&lt;3),"am",IF(B56&lt;6,"pm",""))</f>
        <v>am</v>
      </c>
      <c r="L56" s="17"/>
      <c r="M56" s="18"/>
      <c r="N56" s="58" t="str">
        <f t="shared" si="5"/>
        <v/>
      </c>
    </row>
    <row r="57" spans="1:14" ht="12.95">
      <c r="A57" s="10">
        <f t="shared" si="6"/>
        <v>43725</v>
      </c>
      <c r="B57" s="7">
        <f t="shared" si="0"/>
        <v>2</v>
      </c>
      <c r="C57" s="7" t="str">
        <f t="shared" si="1"/>
        <v>Tuesday</v>
      </c>
      <c r="D57" s="7" t="str">
        <f t="shared" si="2"/>
        <v>no</v>
      </c>
      <c r="E57" s="7">
        <f t="shared" si="7"/>
        <v>4</v>
      </c>
      <c r="F57" s="7">
        <f t="shared" si="8"/>
        <v>2</v>
      </c>
      <c r="G57" s="7">
        <f t="shared" si="3"/>
        <v>2</v>
      </c>
      <c r="H57" s="2"/>
      <c r="I57" s="11" t="str">
        <f t="shared" si="9"/>
        <v/>
      </c>
      <c r="J57" s="4" t="str">
        <f t="shared" si="4"/>
        <v/>
      </c>
      <c r="K57" s="5"/>
      <c r="L57" s="17"/>
      <c r="M57" s="18"/>
      <c r="N57" s="58" t="str">
        <f t="shared" si="5"/>
        <v/>
      </c>
    </row>
    <row r="58" spans="1:14" ht="12.95">
      <c r="A58" s="10">
        <f t="shared" si="6"/>
        <v>43725</v>
      </c>
      <c r="B58" s="7">
        <f t="shared" si="0"/>
        <v>2</v>
      </c>
      <c r="C58" s="7" t="str">
        <f t="shared" si="1"/>
        <v>Tuesday</v>
      </c>
      <c r="D58" s="7" t="str">
        <f t="shared" si="2"/>
        <v>no</v>
      </c>
      <c r="E58" s="7">
        <f t="shared" si="7"/>
        <v>4</v>
      </c>
      <c r="F58" s="7">
        <f t="shared" si="8"/>
        <v>3</v>
      </c>
      <c r="G58" s="7">
        <f t="shared" si="3"/>
        <v>3</v>
      </c>
      <c r="H58" s="2"/>
      <c r="I58" s="11" t="str">
        <f t="shared" si="9"/>
        <v/>
      </c>
      <c r="J58" s="4" t="str">
        <f t="shared" si="4"/>
        <v/>
      </c>
      <c r="K58" s="5" t="str">
        <f>IF(AND(B58&lt;6,F58&lt;3),"am",IF(B58&lt;6,"pm",""))</f>
        <v>pm</v>
      </c>
      <c r="L58" s="17"/>
      <c r="M58" s="18"/>
      <c r="N58" s="58" t="str">
        <f t="shared" si="5"/>
        <v/>
      </c>
    </row>
    <row r="59" spans="1:14" ht="12.95">
      <c r="A59" s="10">
        <f t="shared" si="6"/>
        <v>43725</v>
      </c>
      <c r="B59" s="7">
        <f t="shared" si="0"/>
        <v>2</v>
      </c>
      <c r="C59" s="7" t="str">
        <f t="shared" si="1"/>
        <v>Tuesday</v>
      </c>
      <c r="D59" s="7" t="str">
        <f t="shared" si="2"/>
        <v>no</v>
      </c>
      <c r="E59" s="7">
        <f t="shared" si="7"/>
        <v>4</v>
      </c>
      <c r="F59" s="7">
        <f t="shared" si="8"/>
        <v>4</v>
      </c>
      <c r="G59" s="7">
        <f t="shared" si="3"/>
        <v>4</v>
      </c>
      <c r="H59" s="2"/>
      <c r="I59" s="11" t="str">
        <f t="shared" si="9"/>
        <v/>
      </c>
      <c r="J59" s="4" t="str">
        <f t="shared" si="4"/>
        <v/>
      </c>
      <c r="K59" s="5"/>
      <c r="L59" s="17"/>
      <c r="M59" s="18"/>
      <c r="N59" s="58" t="str">
        <f t="shared" si="5"/>
        <v/>
      </c>
    </row>
    <row r="60" spans="1:14" ht="12.95">
      <c r="A60" s="10">
        <f t="shared" si="6"/>
        <v>43726</v>
      </c>
      <c r="B60" s="7">
        <f t="shared" si="0"/>
        <v>3</v>
      </c>
      <c r="C60" s="7" t="str">
        <f t="shared" si="1"/>
        <v>Wednesday</v>
      </c>
      <c r="D60" s="7" t="str">
        <f t="shared" si="2"/>
        <v>no</v>
      </c>
      <c r="E60" s="7">
        <f t="shared" si="7"/>
        <v>4</v>
      </c>
      <c r="F60" s="7">
        <f t="shared" si="8"/>
        <v>1</v>
      </c>
      <c r="G60" s="7">
        <f t="shared" si="3"/>
        <v>1</v>
      </c>
      <c r="H60" s="2"/>
      <c r="I60" s="11">
        <f t="shared" si="9"/>
        <v>43726</v>
      </c>
      <c r="J60" s="4" t="str">
        <f t="shared" si="4"/>
        <v>Wednesday</v>
      </c>
      <c r="K60" s="5" t="str">
        <f>IF(AND(B60&lt;6,F60&lt;3),"am",IF(B60&lt;6,"pm",""))</f>
        <v>am</v>
      </c>
      <c r="L60" s="17"/>
      <c r="M60" s="18"/>
      <c r="N60" s="58" t="str">
        <f t="shared" si="5"/>
        <v/>
      </c>
    </row>
    <row r="61" spans="1:14" ht="12.95">
      <c r="A61" s="10">
        <f t="shared" si="6"/>
        <v>43726</v>
      </c>
      <c r="B61" s="7">
        <f t="shared" si="0"/>
        <v>3</v>
      </c>
      <c r="C61" s="7" t="str">
        <f t="shared" si="1"/>
        <v>Wednesday</v>
      </c>
      <c r="D61" s="7" t="str">
        <f t="shared" si="2"/>
        <v>no</v>
      </c>
      <c r="E61" s="7">
        <f t="shared" si="7"/>
        <v>4</v>
      </c>
      <c r="F61" s="7">
        <f t="shared" si="8"/>
        <v>2</v>
      </c>
      <c r="G61" s="7">
        <f t="shared" si="3"/>
        <v>2</v>
      </c>
      <c r="H61" s="2"/>
      <c r="I61" s="11" t="str">
        <f t="shared" si="9"/>
        <v/>
      </c>
      <c r="J61" s="4" t="str">
        <f t="shared" si="4"/>
        <v/>
      </c>
      <c r="K61" s="5"/>
      <c r="L61" s="17"/>
      <c r="M61" s="18"/>
      <c r="N61" s="58" t="str">
        <f t="shared" si="5"/>
        <v/>
      </c>
    </row>
    <row r="62" spans="1:14" ht="12.95">
      <c r="A62" s="10">
        <f t="shared" si="6"/>
        <v>43726</v>
      </c>
      <c r="B62" s="7">
        <f t="shared" si="0"/>
        <v>3</v>
      </c>
      <c r="C62" s="7" t="str">
        <f t="shared" si="1"/>
        <v>Wednesday</v>
      </c>
      <c r="D62" s="7" t="str">
        <f t="shared" si="2"/>
        <v>no</v>
      </c>
      <c r="E62" s="7">
        <f t="shared" si="7"/>
        <v>4</v>
      </c>
      <c r="F62" s="7">
        <f t="shared" si="8"/>
        <v>3</v>
      </c>
      <c r="G62" s="7">
        <f t="shared" si="3"/>
        <v>3</v>
      </c>
      <c r="H62" s="2"/>
      <c r="I62" s="11" t="str">
        <f t="shared" si="9"/>
        <v/>
      </c>
      <c r="J62" s="4" t="str">
        <f t="shared" si="4"/>
        <v/>
      </c>
      <c r="K62" s="5" t="str">
        <f>IF(AND(B62&lt;6,F62&lt;3),"am",IF(B62&lt;6,"pm",""))</f>
        <v>pm</v>
      </c>
      <c r="L62" s="17"/>
      <c r="M62" s="18"/>
      <c r="N62" s="58" t="str">
        <f t="shared" si="5"/>
        <v/>
      </c>
    </row>
    <row r="63" spans="1:14" ht="12.95">
      <c r="A63" s="10">
        <f t="shared" si="6"/>
        <v>43726</v>
      </c>
      <c r="B63" s="7">
        <f t="shared" si="0"/>
        <v>3</v>
      </c>
      <c r="C63" s="7" t="str">
        <f t="shared" si="1"/>
        <v>Wednesday</v>
      </c>
      <c r="D63" s="7" t="str">
        <f t="shared" si="2"/>
        <v>no</v>
      </c>
      <c r="E63" s="7">
        <f t="shared" si="7"/>
        <v>4</v>
      </c>
      <c r="F63" s="7">
        <f t="shared" si="8"/>
        <v>4</v>
      </c>
      <c r="G63" s="7">
        <f t="shared" si="3"/>
        <v>4</v>
      </c>
      <c r="H63" s="2"/>
      <c r="I63" s="11" t="str">
        <f t="shared" si="9"/>
        <v/>
      </c>
      <c r="J63" s="4" t="str">
        <f t="shared" si="4"/>
        <v/>
      </c>
      <c r="K63" s="5"/>
      <c r="L63" s="17"/>
      <c r="M63" s="18"/>
      <c r="N63" s="58" t="str">
        <f t="shared" si="5"/>
        <v/>
      </c>
    </row>
    <row r="64" spans="1:14" ht="12.95">
      <c r="A64" s="10">
        <f t="shared" si="6"/>
        <v>43727</v>
      </c>
      <c r="B64" s="7">
        <f t="shared" si="0"/>
        <v>4</v>
      </c>
      <c r="C64" s="7" t="str">
        <f t="shared" si="1"/>
        <v>Thursday</v>
      </c>
      <c r="D64" s="7" t="str">
        <f t="shared" si="2"/>
        <v>no</v>
      </c>
      <c r="E64" s="7">
        <f t="shared" si="7"/>
        <v>4</v>
      </c>
      <c r="F64" s="7">
        <f t="shared" si="8"/>
        <v>1</v>
      </c>
      <c r="G64" s="7">
        <f t="shared" si="3"/>
        <v>1</v>
      </c>
      <c r="H64" s="2"/>
      <c r="I64" s="11">
        <f t="shared" si="9"/>
        <v>43727</v>
      </c>
      <c r="J64" s="4" t="str">
        <f t="shared" si="4"/>
        <v>Thursday</v>
      </c>
      <c r="K64" s="5" t="str">
        <f>IF(AND(B64&lt;6,F64&lt;3),"am",IF(B64&lt;6,"pm",""))</f>
        <v>am</v>
      </c>
      <c r="L64" s="17"/>
      <c r="M64" s="18"/>
      <c r="N64" s="58" t="str">
        <f t="shared" si="5"/>
        <v/>
      </c>
    </row>
    <row r="65" spans="1:14" ht="12.95">
      <c r="A65" s="10">
        <f t="shared" si="6"/>
        <v>43727</v>
      </c>
      <c r="B65" s="7">
        <f t="shared" si="0"/>
        <v>4</v>
      </c>
      <c r="C65" s="7" t="str">
        <f t="shared" si="1"/>
        <v>Thursday</v>
      </c>
      <c r="D65" s="7" t="str">
        <f t="shared" si="2"/>
        <v>no</v>
      </c>
      <c r="E65" s="7">
        <f t="shared" si="7"/>
        <v>4</v>
      </c>
      <c r="F65" s="7">
        <f t="shared" si="8"/>
        <v>2</v>
      </c>
      <c r="G65" s="7">
        <f t="shared" si="3"/>
        <v>2</v>
      </c>
      <c r="H65" s="2"/>
      <c r="I65" s="11" t="str">
        <f t="shared" si="9"/>
        <v/>
      </c>
      <c r="J65" s="4" t="str">
        <f t="shared" si="4"/>
        <v/>
      </c>
      <c r="K65" s="5"/>
      <c r="L65" s="17"/>
      <c r="M65" s="18"/>
      <c r="N65" s="58" t="str">
        <f t="shared" si="5"/>
        <v/>
      </c>
    </row>
    <row r="66" spans="1:14" ht="12.95">
      <c r="A66" s="10">
        <f t="shared" si="6"/>
        <v>43727</v>
      </c>
      <c r="B66" s="7">
        <f t="shared" si="0"/>
        <v>4</v>
      </c>
      <c r="C66" s="7" t="str">
        <f t="shared" si="1"/>
        <v>Thursday</v>
      </c>
      <c r="D66" s="7" t="str">
        <f t="shared" si="2"/>
        <v>no</v>
      </c>
      <c r="E66" s="7">
        <f t="shared" si="7"/>
        <v>4</v>
      </c>
      <c r="F66" s="7">
        <f t="shared" si="8"/>
        <v>3</v>
      </c>
      <c r="G66" s="7">
        <f t="shared" si="3"/>
        <v>3</v>
      </c>
      <c r="H66" s="2"/>
      <c r="I66" s="11" t="str">
        <f t="shared" si="9"/>
        <v/>
      </c>
      <c r="J66" s="4" t="str">
        <f t="shared" si="4"/>
        <v/>
      </c>
      <c r="K66" s="5" t="str">
        <f>IF(AND(B66&lt;6,F66&lt;3),"am",IF(B66&lt;6,"pm",""))</f>
        <v>pm</v>
      </c>
      <c r="L66" s="17"/>
      <c r="M66" s="18"/>
      <c r="N66" s="58" t="str">
        <f t="shared" si="5"/>
        <v/>
      </c>
    </row>
    <row r="67" spans="1:14" ht="12.95">
      <c r="A67" s="10">
        <f t="shared" si="6"/>
        <v>43727</v>
      </c>
      <c r="B67" s="7">
        <f t="shared" si="0"/>
        <v>4</v>
      </c>
      <c r="C67" s="7" t="str">
        <f t="shared" si="1"/>
        <v>Thursday</v>
      </c>
      <c r="D67" s="7" t="str">
        <f t="shared" si="2"/>
        <v>no</v>
      </c>
      <c r="E67" s="7">
        <f t="shared" si="7"/>
        <v>4</v>
      </c>
      <c r="F67" s="7">
        <f t="shared" si="8"/>
        <v>4</v>
      </c>
      <c r="G67" s="7">
        <f t="shared" si="3"/>
        <v>4</v>
      </c>
      <c r="H67" s="2"/>
      <c r="I67" s="11" t="str">
        <f t="shared" si="9"/>
        <v/>
      </c>
      <c r="J67" s="4" t="str">
        <f t="shared" si="4"/>
        <v/>
      </c>
      <c r="K67" s="5"/>
      <c r="L67" s="17"/>
      <c r="M67" s="18"/>
      <c r="N67" s="58" t="str">
        <f t="shared" si="5"/>
        <v/>
      </c>
    </row>
    <row r="68" spans="1:14" ht="12.95">
      <c r="A68" s="10">
        <f t="shared" si="6"/>
        <v>43728</v>
      </c>
      <c r="B68" s="7">
        <f t="shared" ref="B68:B101" si="10">WEEKDAY(A68,2)</f>
        <v>5</v>
      </c>
      <c r="C68" s="7" t="str">
        <f t="shared" ref="C68:C101" si="11">CHOOSE(B68,"Monday","Tuesday","Wednesday","Thursday","Friday","Saturday","Sunday")</f>
        <v>Friday</v>
      </c>
      <c r="D68" s="7" t="str">
        <f t="shared" ref="D68:D101" si="12">IF(AND(B67=7,B68=7),"yes","no")</f>
        <v>no</v>
      </c>
      <c r="E68" s="7">
        <f t="shared" si="7"/>
        <v>4</v>
      </c>
      <c r="F68" s="7">
        <f t="shared" si="8"/>
        <v>1</v>
      </c>
      <c r="G68" s="7">
        <f t="shared" ref="G68:G101" si="13">IF(D68="yes","",IF(B68&lt;6,F68,IF(OR(B68=6,B68=7),4,"error")))</f>
        <v>1</v>
      </c>
      <c r="H68" s="2"/>
      <c r="I68" s="11">
        <f t="shared" si="9"/>
        <v>43728</v>
      </c>
      <c r="J68" s="4" t="str">
        <f t="shared" si="4"/>
        <v>Friday</v>
      </c>
      <c r="K68" s="5" t="str">
        <f>IF(AND(B68&lt;6,F68&lt;3),"am",IF(B68&lt;6,"pm",""))</f>
        <v>am</v>
      </c>
      <c r="L68" s="17"/>
      <c r="M68" s="18"/>
      <c r="N68" s="58" t="str">
        <f>IF(M68="","",VLOOKUP(M68,comps,4,FALSE))</f>
        <v/>
      </c>
    </row>
    <row r="69" spans="1:14" ht="12.95">
      <c r="A69" s="10">
        <f t="shared" ref="A69:A99" si="14">IF(F68&lt;E68,A68,A68+1)</f>
        <v>43728</v>
      </c>
      <c r="B69" s="7">
        <f t="shared" si="10"/>
        <v>5</v>
      </c>
      <c r="C69" s="7" t="str">
        <f t="shared" si="11"/>
        <v>Friday</v>
      </c>
      <c r="D69" s="7" t="str">
        <f t="shared" si="12"/>
        <v>no</v>
      </c>
      <c r="E69" s="7">
        <f t="shared" ref="E69:E101" si="15">IF(B69&lt;6,4,IF(B69=6,1,2))</f>
        <v>4</v>
      </c>
      <c r="F69" s="7">
        <f t="shared" ref="F69:F101" si="16">IF(F68&lt;E68,F68+1,1)</f>
        <v>2</v>
      </c>
      <c r="G69" s="7">
        <f t="shared" si="13"/>
        <v>2</v>
      </c>
      <c r="H69" s="2"/>
      <c r="I69" s="11" t="str">
        <f t="shared" ref="I69:I101" si="17">IF(F69=1,A69,"")</f>
        <v/>
      </c>
      <c r="J69" s="4" t="str">
        <f t="shared" ref="J69:J101" si="18">IF(F69=1,C69,"")</f>
        <v/>
      </c>
      <c r="K69" s="5"/>
      <c r="L69" s="17"/>
      <c r="M69" s="18"/>
      <c r="N69" s="58" t="str">
        <f t="shared" ref="N69:N103" si="19">IF(M69="","",VLOOKUP(M69,comps,4,FALSE))</f>
        <v/>
      </c>
    </row>
    <row r="70" spans="1:14" ht="12.95">
      <c r="A70" s="10">
        <f t="shared" si="14"/>
        <v>43728</v>
      </c>
      <c r="B70" s="7">
        <f t="shared" si="10"/>
        <v>5</v>
      </c>
      <c r="C70" s="7" t="str">
        <f t="shared" si="11"/>
        <v>Friday</v>
      </c>
      <c r="D70" s="7" t="str">
        <f t="shared" si="12"/>
        <v>no</v>
      </c>
      <c r="E70" s="7">
        <f t="shared" si="15"/>
        <v>4</v>
      </c>
      <c r="F70" s="7">
        <f t="shared" si="16"/>
        <v>3</v>
      </c>
      <c r="G70" s="7">
        <f t="shared" si="13"/>
        <v>3</v>
      </c>
      <c r="H70" s="2"/>
      <c r="I70" s="11" t="str">
        <f t="shared" si="17"/>
        <v/>
      </c>
      <c r="J70" s="4" t="str">
        <f t="shared" si="18"/>
        <v/>
      </c>
      <c r="K70" s="5" t="str">
        <f>IF(AND(B70&lt;6,F70&lt;3),"am",IF(B70&lt;6,"pm",""))</f>
        <v>pm</v>
      </c>
      <c r="L70" s="17"/>
      <c r="M70" s="18"/>
      <c r="N70" s="58" t="str">
        <f t="shared" si="19"/>
        <v/>
      </c>
    </row>
    <row r="71" spans="1:14" ht="12.95">
      <c r="A71" s="10">
        <f t="shared" si="14"/>
        <v>43728</v>
      </c>
      <c r="B71" s="7">
        <f t="shared" si="10"/>
        <v>5</v>
      </c>
      <c r="C71" s="7" t="str">
        <f t="shared" si="11"/>
        <v>Friday</v>
      </c>
      <c r="D71" s="7" t="str">
        <f t="shared" si="12"/>
        <v>no</v>
      </c>
      <c r="E71" s="7">
        <f t="shared" si="15"/>
        <v>4</v>
      </c>
      <c r="F71" s="7">
        <f t="shared" si="16"/>
        <v>4</v>
      </c>
      <c r="G71" s="7">
        <f t="shared" si="13"/>
        <v>4</v>
      </c>
      <c r="H71" s="2"/>
      <c r="I71" s="11" t="str">
        <f t="shared" si="17"/>
        <v/>
      </c>
      <c r="J71" s="4" t="str">
        <f t="shared" si="18"/>
        <v/>
      </c>
      <c r="K71" s="5"/>
      <c r="L71" s="17"/>
      <c r="M71" s="18"/>
      <c r="N71" s="58" t="str">
        <f>IF(M71="","",VLOOKUP(M71,comps,4,FALSE))</f>
        <v/>
      </c>
    </row>
    <row r="72" spans="1:14" ht="12.95">
      <c r="A72" s="10">
        <f t="shared" si="14"/>
        <v>43729</v>
      </c>
      <c r="B72" s="7">
        <f t="shared" si="10"/>
        <v>6</v>
      </c>
      <c r="C72" s="7" t="str">
        <f t="shared" si="11"/>
        <v>Saturday</v>
      </c>
      <c r="D72" s="7" t="str">
        <f t="shared" si="12"/>
        <v>no</v>
      </c>
      <c r="E72" s="7">
        <f t="shared" si="15"/>
        <v>1</v>
      </c>
      <c r="F72" s="7">
        <f t="shared" si="16"/>
        <v>1</v>
      </c>
      <c r="G72" s="7">
        <f t="shared" si="13"/>
        <v>4</v>
      </c>
      <c r="H72" s="2"/>
      <c r="I72" s="11">
        <f t="shared" si="17"/>
        <v>43729</v>
      </c>
      <c r="J72" s="4" t="str">
        <f t="shared" si="18"/>
        <v>Saturday</v>
      </c>
      <c r="K72" s="5"/>
      <c r="L72" s="17"/>
      <c r="M72" s="18"/>
      <c r="N72" s="58" t="str">
        <f t="shared" si="19"/>
        <v/>
      </c>
    </row>
    <row r="73" spans="1:14" ht="12.95">
      <c r="A73" s="10">
        <f t="shared" si="14"/>
        <v>43730</v>
      </c>
      <c r="B73" s="7">
        <f t="shared" si="10"/>
        <v>7</v>
      </c>
      <c r="C73" s="7" t="str">
        <f t="shared" si="11"/>
        <v>Sunday</v>
      </c>
      <c r="D73" s="7" t="str">
        <f t="shared" si="12"/>
        <v>no</v>
      </c>
      <c r="E73" s="7">
        <f t="shared" si="15"/>
        <v>2</v>
      </c>
      <c r="F73" s="7">
        <f t="shared" si="16"/>
        <v>1</v>
      </c>
      <c r="G73" s="7">
        <f t="shared" si="13"/>
        <v>4</v>
      </c>
      <c r="H73" s="2"/>
      <c r="I73" s="11">
        <f t="shared" si="17"/>
        <v>43730</v>
      </c>
      <c r="J73" s="4" t="str">
        <f t="shared" si="18"/>
        <v>Sunday</v>
      </c>
      <c r="K73" s="5" t="str">
        <f>IF(AND(B73&lt;6,F73&lt;3),"am",IF(B73&lt;6,"pm",""))</f>
        <v/>
      </c>
      <c r="L73" s="17"/>
      <c r="M73" s="18"/>
      <c r="N73" s="58" t="str">
        <f t="shared" si="19"/>
        <v/>
      </c>
    </row>
    <row r="74" spans="1:14" ht="12.95">
      <c r="A74" s="10">
        <f t="shared" si="14"/>
        <v>43730</v>
      </c>
      <c r="B74" s="7">
        <f t="shared" si="10"/>
        <v>7</v>
      </c>
      <c r="C74" s="7" t="str">
        <f t="shared" si="11"/>
        <v>Sunday</v>
      </c>
      <c r="D74" s="7" t="str">
        <f t="shared" si="12"/>
        <v>yes</v>
      </c>
      <c r="E74" s="7">
        <f t="shared" si="15"/>
        <v>2</v>
      </c>
      <c r="F74" s="7">
        <f t="shared" si="16"/>
        <v>2</v>
      </c>
      <c r="G74" s="7" t="str">
        <f t="shared" si="13"/>
        <v/>
      </c>
      <c r="H74" s="2"/>
      <c r="I74" s="11" t="str">
        <f t="shared" si="17"/>
        <v/>
      </c>
      <c r="J74" s="4" t="str">
        <f t="shared" si="18"/>
        <v/>
      </c>
      <c r="K74" s="5"/>
      <c r="L74" s="17"/>
      <c r="M74" s="18"/>
      <c r="N74" s="58" t="str">
        <f t="shared" si="19"/>
        <v/>
      </c>
    </row>
    <row r="75" spans="1:14" ht="12.95">
      <c r="A75" s="10">
        <f t="shared" si="14"/>
        <v>43731</v>
      </c>
      <c r="B75" s="7">
        <f t="shared" si="10"/>
        <v>1</v>
      </c>
      <c r="C75" s="7" t="str">
        <f t="shared" si="11"/>
        <v>Monday</v>
      </c>
      <c r="D75" s="7" t="str">
        <f t="shared" si="12"/>
        <v>no</v>
      </c>
      <c r="E75" s="7">
        <f t="shared" si="15"/>
        <v>4</v>
      </c>
      <c r="F75" s="7">
        <f t="shared" si="16"/>
        <v>1</v>
      </c>
      <c r="G75" s="7">
        <f t="shared" si="13"/>
        <v>1</v>
      </c>
      <c r="H75" s="2"/>
      <c r="I75" s="11">
        <f t="shared" si="17"/>
        <v>43731</v>
      </c>
      <c r="J75" s="4" t="str">
        <f t="shared" si="18"/>
        <v>Monday</v>
      </c>
      <c r="K75" s="5" t="str">
        <f>IF(AND(B75&lt;6,F75&lt;3),"am",IF(B75&lt;6,"pm",""))</f>
        <v>am</v>
      </c>
      <c r="L75" s="17"/>
      <c r="M75" s="18"/>
      <c r="N75" s="58" t="str">
        <f t="shared" si="19"/>
        <v/>
      </c>
    </row>
    <row r="76" spans="1:14" ht="12.95">
      <c r="A76" s="10">
        <f t="shared" si="14"/>
        <v>43731</v>
      </c>
      <c r="B76" s="7">
        <f t="shared" si="10"/>
        <v>1</v>
      </c>
      <c r="C76" s="7" t="str">
        <f t="shared" si="11"/>
        <v>Monday</v>
      </c>
      <c r="D76" s="7" t="str">
        <f t="shared" si="12"/>
        <v>no</v>
      </c>
      <c r="E76" s="7">
        <f t="shared" si="15"/>
        <v>4</v>
      </c>
      <c r="F76" s="7">
        <f t="shared" si="16"/>
        <v>2</v>
      </c>
      <c r="G76" s="7">
        <f t="shared" si="13"/>
        <v>2</v>
      </c>
      <c r="H76" s="2"/>
      <c r="I76" s="11" t="str">
        <f t="shared" si="17"/>
        <v/>
      </c>
      <c r="J76" s="4" t="str">
        <f t="shared" si="18"/>
        <v/>
      </c>
      <c r="K76" s="5"/>
      <c r="L76" s="17"/>
      <c r="M76" s="18"/>
      <c r="N76" s="58" t="str">
        <f t="shared" si="19"/>
        <v/>
      </c>
    </row>
    <row r="77" spans="1:14" ht="12.95">
      <c r="A77" s="10">
        <f t="shared" si="14"/>
        <v>43731</v>
      </c>
      <c r="B77" s="7">
        <f t="shared" si="10"/>
        <v>1</v>
      </c>
      <c r="C77" s="7" t="str">
        <f t="shared" si="11"/>
        <v>Monday</v>
      </c>
      <c r="D77" s="7" t="str">
        <f t="shared" si="12"/>
        <v>no</v>
      </c>
      <c r="E77" s="7">
        <f t="shared" si="15"/>
        <v>4</v>
      </c>
      <c r="F77" s="7">
        <f t="shared" si="16"/>
        <v>3</v>
      </c>
      <c r="G77" s="7">
        <f t="shared" si="13"/>
        <v>3</v>
      </c>
      <c r="H77" s="2"/>
      <c r="I77" s="11" t="str">
        <f t="shared" si="17"/>
        <v/>
      </c>
      <c r="J77" s="4" t="str">
        <f t="shared" si="18"/>
        <v/>
      </c>
      <c r="K77" s="5" t="str">
        <f>IF(AND(B77&lt;6,F77&lt;3),"am",IF(B77&lt;6,"pm",""))</f>
        <v>pm</v>
      </c>
      <c r="L77" s="17"/>
      <c r="M77" s="18"/>
      <c r="N77" s="58" t="str">
        <f t="shared" si="19"/>
        <v/>
      </c>
    </row>
    <row r="78" spans="1:14" ht="12.95">
      <c r="A78" s="10">
        <f t="shared" si="14"/>
        <v>43731</v>
      </c>
      <c r="B78" s="7">
        <f t="shared" si="10"/>
        <v>1</v>
      </c>
      <c r="C78" s="7" t="str">
        <f t="shared" si="11"/>
        <v>Monday</v>
      </c>
      <c r="D78" s="7" t="str">
        <f t="shared" si="12"/>
        <v>no</v>
      </c>
      <c r="E78" s="7">
        <f t="shared" si="15"/>
        <v>4</v>
      </c>
      <c r="F78" s="7">
        <f t="shared" si="16"/>
        <v>4</v>
      </c>
      <c r="G78" s="7">
        <f t="shared" si="13"/>
        <v>4</v>
      </c>
      <c r="H78" s="2"/>
      <c r="I78" s="11" t="str">
        <f t="shared" si="17"/>
        <v/>
      </c>
      <c r="J78" s="4" t="str">
        <f t="shared" si="18"/>
        <v/>
      </c>
      <c r="K78" s="5"/>
      <c r="L78" s="17"/>
      <c r="M78" s="18"/>
      <c r="N78" s="58" t="str">
        <f t="shared" si="19"/>
        <v/>
      </c>
    </row>
    <row r="79" spans="1:14" ht="12.95">
      <c r="A79" s="10">
        <f t="shared" si="14"/>
        <v>43732</v>
      </c>
      <c r="B79" s="7">
        <f t="shared" si="10"/>
        <v>2</v>
      </c>
      <c r="C79" s="7" t="str">
        <f t="shared" si="11"/>
        <v>Tuesday</v>
      </c>
      <c r="D79" s="7" t="str">
        <f t="shared" si="12"/>
        <v>no</v>
      </c>
      <c r="E79" s="7">
        <f t="shared" si="15"/>
        <v>4</v>
      </c>
      <c r="F79" s="7">
        <f t="shared" si="16"/>
        <v>1</v>
      </c>
      <c r="G79" s="7">
        <f t="shared" si="13"/>
        <v>1</v>
      </c>
      <c r="H79" s="2"/>
      <c r="I79" s="11">
        <f t="shared" si="17"/>
        <v>43732</v>
      </c>
      <c r="J79" s="4" t="str">
        <f t="shared" si="18"/>
        <v>Tuesday</v>
      </c>
      <c r="K79" s="5" t="str">
        <f>IF(AND(B79&lt;6,F79&lt;3),"am",IF(B79&lt;6,"pm",""))</f>
        <v>am</v>
      </c>
      <c r="L79" s="17"/>
      <c r="M79" s="18"/>
      <c r="N79" s="58" t="str">
        <f t="shared" si="19"/>
        <v/>
      </c>
    </row>
    <row r="80" spans="1:14" ht="12.95">
      <c r="A80" s="10">
        <f t="shared" si="14"/>
        <v>43732</v>
      </c>
      <c r="B80" s="7">
        <f t="shared" si="10"/>
        <v>2</v>
      </c>
      <c r="C80" s="7" t="str">
        <f t="shared" si="11"/>
        <v>Tuesday</v>
      </c>
      <c r="D80" s="7" t="str">
        <f t="shared" si="12"/>
        <v>no</v>
      </c>
      <c r="E80" s="7">
        <f t="shared" si="15"/>
        <v>4</v>
      </c>
      <c r="F80" s="7">
        <f t="shared" si="16"/>
        <v>2</v>
      </c>
      <c r="G80" s="7">
        <f t="shared" si="13"/>
        <v>2</v>
      </c>
      <c r="H80" s="2"/>
      <c r="I80" s="11" t="str">
        <f t="shared" si="17"/>
        <v/>
      </c>
      <c r="J80" s="4" t="str">
        <f t="shared" si="18"/>
        <v/>
      </c>
      <c r="K80" s="5"/>
      <c r="L80" s="17"/>
      <c r="M80" s="18"/>
      <c r="N80" s="58" t="str">
        <f t="shared" si="19"/>
        <v/>
      </c>
    </row>
    <row r="81" spans="1:14" ht="12.95">
      <c r="A81" s="10">
        <f t="shared" si="14"/>
        <v>43732</v>
      </c>
      <c r="B81" s="7">
        <f t="shared" si="10"/>
        <v>2</v>
      </c>
      <c r="C81" s="7" t="str">
        <f t="shared" si="11"/>
        <v>Tuesday</v>
      </c>
      <c r="D81" s="7" t="str">
        <f t="shared" si="12"/>
        <v>no</v>
      </c>
      <c r="E81" s="7">
        <f t="shared" si="15"/>
        <v>4</v>
      </c>
      <c r="F81" s="7">
        <f t="shared" si="16"/>
        <v>3</v>
      </c>
      <c r="G81" s="7">
        <f t="shared" si="13"/>
        <v>3</v>
      </c>
      <c r="H81" s="2"/>
      <c r="I81" s="11" t="str">
        <f t="shared" si="17"/>
        <v/>
      </c>
      <c r="J81" s="4" t="str">
        <f t="shared" si="18"/>
        <v/>
      </c>
      <c r="K81" s="5" t="str">
        <f>IF(AND(B81&lt;6,F81&lt;3),"am",IF(B81&lt;6,"pm",""))</f>
        <v>pm</v>
      </c>
      <c r="L81" s="17"/>
      <c r="M81" s="18"/>
      <c r="N81" s="58" t="str">
        <f t="shared" si="19"/>
        <v/>
      </c>
    </row>
    <row r="82" spans="1:14" ht="12.95">
      <c r="A82" s="10">
        <f t="shared" si="14"/>
        <v>43732</v>
      </c>
      <c r="B82" s="7">
        <f t="shared" si="10"/>
        <v>2</v>
      </c>
      <c r="C82" s="7" t="str">
        <f t="shared" si="11"/>
        <v>Tuesday</v>
      </c>
      <c r="D82" s="7" t="str">
        <f t="shared" si="12"/>
        <v>no</v>
      </c>
      <c r="E82" s="7">
        <f t="shared" si="15"/>
        <v>4</v>
      </c>
      <c r="F82" s="7">
        <f t="shared" si="16"/>
        <v>4</v>
      </c>
      <c r="G82" s="7">
        <f t="shared" si="13"/>
        <v>4</v>
      </c>
      <c r="H82" s="2"/>
      <c r="I82" s="11" t="str">
        <f t="shared" si="17"/>
        <v/>
      </c>
      <c r="J82" s="4" t="str">
        <f t="shared" si="18"/>
        <v/>
      </c>
      <c r="K82" s="5"/>
      <c r="L82" s="17"/>
      <c r="M82" s="18"/>
      <c r="N82" s="58" t="str">
        <f t="shared" si="19"/>
        <v/>
      </c>
    </row>
    <row r="83" spans="1:14" ht="12.95">
      <c r="A83" s="10">
        <f t="shared" si="14"/>
        <v>43733</v>
      </c>
      <c r="B83" s="7">
        <f t="shared" si="10"/>
        <v>3</v>
      </c>
      <c r="C83" s="7" t="str">
        <f t="shared" si="11"/>
        <v>Wednesday</v>
      </c>
      <c r="D83" s="7" t="str">
        <f t="shared" si="12"/>
        <v>no</v>
      </c>
      <c r="E83" s="7">
        <f t="shared" si="15"/>
        <v>4</v>
      </c>
      <c r="F83" s="7">
        <f t="shared" si="16"/>
        <v>1</v>
      </c>
      <c r="G83" s="7">
        <f t="shared" si="13"/>
        <v>1</v>
      </c>
      <c r="H83" s="2"/>
      <c r="I83" s="11">
        <f t="shared" si="17"/>
        <v>43733</v>
      </c>
      <c r="J83" s="4" t="str">
        <f t="shared" si="18"/>
        <v>Wednesday</v>
      </c>
      <c r="K83" s="5" t="str">
        <f>IF(AND(B83&lt;6,F83&lt;3),"am",IF(B83&lt;6,"pm",""))</f>
        <v>am</v>
      </c>
      <c r="L83" s="17"/>
      <c r="M83" s="18"/>
      <c r="N83" s="58" t="str">
        <f t="shared" si="19"/>
        <v/>
      </c>
    </row>
    <row r="84" spans="1:14" ht="12.95">
      <c r="A84" s="10">
        <f t="shared" si="14"/>
        <v>43733</v>
      </c>
      <c r="B84" s="7">
        <f t="shared" si="10"/>
        <v>3</v>
      </c>
      <c r="C84" s="7" t="str">
        <f t="shared" si="11"/>
        <v>Wednesday</v>
      </c>
      <c r="D84" s="7" t="str">
        <f t="shared" si="12"/>
        <v>no</v>
      </c>
      <c r="E84" s="7">
        <f t="shared" si="15"/>
        <v>4</v>
      </c>
      <c r="F84" s="7">
        <f t="shared" si="16"/>
        <v>2</v>
      </c>
      <c r="G84" s="7">
        <f t="shared" si="13"/>
        <v>2</v>
      </c>
      <c r="H84" s="2"/>
      <c r="I84" s="11" t="str">
        <f t="shared" si="17"/>
        <v/>
      </c>
      <c r="J84" s="4" t="str">
        <f t="shared" si="18"/>
        <v/>
      </c>
      <c r="K84" s="5"/>
      <c r="L84" s="17"/>
      <c r="M84" s="18"/>
      <c r="N84" s="58" t="str">
        <f t="shared" si="19"/>
        <v/>
      </c>
    </row>
    <row r="85" spans="1:14" ht="12.95">
      <c r="A85" s="10">
        <f t="shared" si="14"/>
        <v>43733</v>
      </c>
      <c r="B85" s="7">
        <f t="shared" si="10"/>
        <v>3</v>
      </c>
      <c r="C85" s="7" t="str">
        <f t="shared" si="11"/>
        <v>Wednesday</v>
      </c>
      <c r="D85" s="7" t="str">
        <f t="shared" si="12"/>
        <v>no</v>
      </c>
      <c r="E85" s="7">
        <f t="shared" si="15"/>
        <v>4</v>
      </c>
      <c r="F85" s="7">
        <f t="shared" si="16"/>
        <v>3</v>
      </c>
      <c r="G85" s="7">
        <f t="shared" si="13"/>
        <v>3</v>
      </c>
      <c r="H85" s="2"/>
      <c r="I85" s="11" t="str">
        <f t="shared" si="17"/>
        <v/>
      </c>
      <c r="J85" s="4" t="str">
        <f t="shared" si="18"/>
        <v/>
      </c>
      <c r="K85" s="5" t="str">
        <f>IF(AND(B85&lt;6,F85&lt;3),"am",IF(B85&lt;6,"pm",""))</f>
        <v>pm</v>
      </c>
      <c r="L85" s="17"/>
      <c r="M85" s="18"/>
      <c r="N85" s="58" t="str">
        <f t="shared" si="19"/>
        <v/>
      </c>
    </row>
    <row r="86" spans="1:14" ht="12.95">
      <c r="A86" s="10">
        <f t="shared" si="14"/>
        <v>43733</v>
      </c>
      <c r="B86" s="7">
        <f t="shared" si="10"/>
        <v>3</v>
      </c>
      <c r="C86" s="7" t="str">
        <f t="shared" si="11"/>
        <v>Wednesday</v>
      </c>
      <c r="D86" s="7" t="str">
        <f t="shared" si="12"/>
        <v>no</v>
      </c>
      <c r="E86" s="7">
        <f t="shared" si="15"/>
        <v>4</v>
      </c>
      <c r="F86" s="7">
        <f t="shared" si="16"/>
        <v>4</v>
      </c>
      <c r="G86" s="7">
        <f t="shared" si="13"/>
        <v>4</v>
      </c>
      <c r="H86" s="2"/>
      <c r="I86" s="11" t="str">
        <f t="shared" si="17"/>
        <v/>
      </c>
      <c r="J86" s="4" t="str">
        <f t="shared" si="18"/>
        <v/>
      </c>
      <c r="K86" s="5"/>
      <c r="L86" s="17"/>
      <c r="M86" s="18"/>
      <c r="N86" s="58" t="str">
        <f t="shared" si="19"/>
        <v/>
      </c>
    </row>
    <row r="87" spans="1:14" ht="12.95">
      <c r="A87" s="10">
        <f t="shared" si="14"/>
        <v>43734</v>
      </c>
      <c r="B87" s="7">
        <f t="shared" si="10"/>
        <v>4</v>
      </c>
      <c r="C87" s="7" t="str">
        <f t="shared" si="11"/>
        <v>Thursday</v>
      </c>
      <c r="D87" s="7" t="str">
        <f t="shared" si="12"/>
        <v>no</v>
      </c>
      <c r="E87" s="7">
        <f t="shared" si="15"/>
        <v>4</v>
      </c>
      <c r="F87" s="7">
        <f t="shared" si="16"/>
        <v>1</v>
      </c>
      <c r="G87" s="7">
        <f t="shared" si="13"/>
        <v>1</v>
      </c>
      <c r="H87" s="2"/>
      <c r="I87" s="11">
        <f t="shared" si="17"/>
        <v>43734</v>
      </c>
      <c r="J87" s="4" t="str">
        <f t="shared" si="18"/>
        <v>Thursday</v>
      </c>
      <c r="K87" s="5" t="str">
        <f>IF(AND(B87&lt;6,F87&lt;3),"am",IF(B87&lt;6,"pm",""))</f>
        <v>am</v>
      </c>
      <c r="L87" s="17"/>
      <c r="M87" s="18"/>
      <c r="N87" s="58" t="str">
        <f t="shared" si="19"/>
        <v/>
      </c>
    </row>
    <row r="88" spans="1:14" ht="12.95">
      <c r="A88" s="10">
        <f t="shared" si="14"/>
        <v>43734</v>
      </c>
      <c r="B88" s="7">
        <f t="shared" si="10"/>
        <v>4</v>
      </c>
      <c r="C88" s="7" t="str">
        <f t="shared" si="11"/>
        <v>Thursday</v>
      </c>
      <c r="D88" s="7" t="str">
        <f t="shared" si="12"/>
        <v>no</v>
      </c>
      <c r="E88" s="7">
        <f t="shared" si="15"/>
        <v>4</v>
      </c>
      <c r="F88" s="7">
        <f t="shared" si="16"/>
        <v>2</v>
      </c>
      <c r="G88" s="7">
        <f t="shared" si="13"/>
        <v>2</v>
      </c>
      <c r="H88" s="2"/>
      <c r="I88" s="11" t="str">
        <f t="shared" si="17"/>
        <v/>
      </c>
      <c r="J88" s="4" t="str">
        <f t="shared" si="18"/>
        <v/>
      </c>
      <c r="K88" s="5"/>
      <c r="L88" s="17"/>
      <c r="M88" s="18"/>
      <c r="N88" s="58" t="str">
        <f t="shared" si="19"/>
        <v/>
      </c>
    </row>
    <row r="89" spans="1:14" ht="12.95">
      <c r="A89" s="10">
        <f t="shared" si="14"/>
        <v>43734</v>
      </c>
      <c r="B89" s="7">
        <f t="shared" si="10"/>
        <v>4</v>
      </c>
      <c r="C89" s="7" t="str">
        <f t="shared" si="11"/>
        <v>Thursday</v>
      </c>
      <c r="D89" s="7" t="str">
        <f t="shared" si="12"/>
        <v>no</v>
      </c>
      <c r="E89" s="7">
        <f t="shared" si="15"/>
        <v>4</v>
      </c>
      <c r="F89" s="7">
        <f t="shared" si="16"/>
        <v>3</v>
      </c>
      <c r="G89" s="7">
        <f t="shared" si="13"/>
        <v>3</v>
      </c>
      <c r="H89" s="2"/>
      <c r="I89" s="11" t="str">
        <f t="shared" si="17"/>
        <v/>
      </c>
      <c r="J89" s="4" t="str">
        <f t="shared" si="18"/>
        <v/>
      </c>
      <c r="K89" s="5" t="str">
        <f>IF(AND(B89&lt;6,F89&lt;3),"am",IF(B89&lt;6,"pm",""))</f>
        <v>pm</v>
      </c>
      <c r="L89" s="17"/>
      <c r="M89" s="18"/>
      <c r="N89" s="58" t="str">
        <f t="shared" si="19"/>
        <v/>
      </c>
    </row>
    <row r="90" spans="1:14" ht="12.95">
      <c r="A90" s="10">
        <f t="shared" si="14"/>
        <v>43734</v>
      </c>
      <c r="B90" s="7">
        <f t="shared" si="10"/>
        <v>4</v>
      </c>
      <c r="C90" s="7" t="str">
        <f t="shared" si="11"/>
        <v>Thursday</v>
      </c>
      <c r="D90" s="7" t="str">
        <f t="shared" si="12"/>
        <v>no</v>
      </c>
      <c r="E90" s="7">
        <f t="shared" si="15"/>
        <v>4</v>
      </c>
      <c r="F90" s="7">
        <f t="shared" si="16"/>
        <v>4</v>
      </c>
      <c r="G90" s="7">
        <f t="shared" si="13"/>
        <v>4</v>
      </c>
      <c r="H90" s="2"/>
      <c r="I90" s="11" t="str">
        <f t="shared" si="17"/>
        <v/>
      </c>
      <c r="J90" s="4" t="str">
        <f t="shared" si="18"/>
        <v/>
      </c>
      <c r="K90" s="5"/>
      <c r="L90" s="17"/>
      <c r="M90" s="18"/>
      <c r="N90" s="58" t="str">
        <f t="shared" si="19"/>
        <v/>
      </c>
    </row>
    <row r="91" spans="1:14" ht="12.95">
      <c r="A91" s="10">
        <f t="shared" si="14"/>
        <v>43735</v>
      </c>
      <c r="B91" s="7">
        <f t="shared" si="10"/>
        <v>5</v>
      </c>
      <c r="C91" s="7" t="str">
        <f t="shared" si="11"/>
        <v>Friday</v>
      </c>
      <c r="D91" s="7" t="str">
        <f t="shared" si="12"/>
        <v>no</v>
      </c>
      <c r="E91" s="7">
        <f t="shared" si="15"/>
        <v>4</v>
      </c>
      <c r="F91" s="7">
        <f t="shared" si="16"/>
        <v>1</v>
      </c>
      <c r="G91" s="7">
        <f t="shared" si="13"/>
        <v>1</v>
      </c>
      <c r="H91" s="2"/>
      <c r="I91" s="11">
        <f t="shared" si="17"/>
        <v>43735</v>
      </c>
      <c r="J91" s="4" t="str">
        <f t="shared" si="18"/>
        <v>Friday</v>
      </c>
      <c r="K91" s="5" t="str">
        <f>IF(AND(B91&lt;6,F91&lt;3),"am",IF(B91&lt;6,"pm",""))</f>
        <v>am</v>
      </c>
      <c r="L91" s="17"/>
      <c r="M91" s="18"/>
      <c r="N91" s="58" t="str">
        <f t="shared" si="19"/>
        <v/>
      </c>
    </row>
    <row r="92" spans="1:14" ht="12.95">
      <c r="A92" s="10">
        <f t="shared" si="14"/>
        <v>43735</v>
      </c>
      <c r="B92" s="7">
        <f t="shared" si="10"/>
        <v>5</v>
      </c>
      <c r="C92" s="7" t="str">
        <f t="shared" si="11"/>
        <v>Friday</v>
      </c>
      <c r="D92" s="7" t="str">
        <f t="shared" si="12"/>
        <v>no</v>
      </c>
      <c r="E92" s="7">
        <f t="shared" si="15"/>
        <v>4</v>
      </c>
      <c r="F92" s="7">
        <f t="shared" si="16"/>
        <v>2</v>
      </c>
      <c r="G92" s="7">
        <f t="shared" si="13"/>
        <v>2</v>
      </c>
      <c r="H92" s="2"/>
      <c r="I92" s="11" t="str">
        <f t="shared" si="17"/>
        <v/>
      </c>
      <c r="J92" s="4" t="str">
        <f t="shared" si="18"/>
        <v/>
      </c>
      <c r="K92" s="5"/>
      <c r="L92" s="17"/>
      <c r="M92" s="18"/>
      <c r="N92" s="58" t="str">
        <f t="shared" si="19"/>
        <v/>
      </c>
    </row>
    <row r="93" spans="1:14" ht="12.95">
      <c r="A93" s="10">
        <f t="shared" si="14"/>
        <v>43735</v>
      </c>
      <c r="B93" s="7">
        <f t="shared" si="10"/>
        <v>5</v>
      </c>
      <c r="C93" s="7" t="str">
        <f t="shared" si="11"/>
        <v>Friday</v>
      </c>
      <c r="D93" s="7" t="str">
        <f t="shared" si="12"/>
        <v>no</v>
      </c>
      <c r="E93" s="7">
        <f t="shared" si="15"/>
        <v>4</v>
      </c>
      <c r="F93" s="7">
        <f t="shared" si="16"/>
        <v>3</v>
      </c>
      <c r="G93" s="7">
        <f t="shared" si="13"/>
        <v>3</v>
      </c>
      <c r="H93" s="2"/>
      <c r="I93" s="11" t="str">
        <f t="shared" si="17"/>
        <v/>
      </c>
      <c r="J93" s="4" t="str">
        <f t="shared" si="18"/>
        <v/>
      </c>
      <c r="K93" s="5" t="str">
        <f>IF(AND(B93&lt;6,F93&lt;3),"am",IF(B93&lt;6,"pm",""))</f>
        <v>pm</v>
      </c>
      <c r="L93" s="17"/>
      <c r="M93" s="18"/>
      <c r="N93" s="58" t="str">
        <f t="shared" si="19"/>
        <v/>
      </c>
    </row>
    <row r="94" spans="1:14" ht="12.95">
      <c r="A94" s="10">
        <f t="shared" si="14"/>
        <v>43735</v>
      </c>
      <c r="B94" s="7">
        <f t="shared" si="10"/>
        <v>5</v>
      </c>
      <c r="C94" s="7" t="str">
        <f t="shared" si="11"/>
        <v>Friday</v>
      </c>
      <c r="D94" s="7" t="str">
        <f t="shared" si="12"/>
        <v>no</v>
      </c>
      <c r="E94" s="7">
        <f t="shared" si="15"/>
        <v>4</v>
      </c>
      <c r="F94" s="7">
        <f t="shared" si="16"/>
        <v>4</v>
      </c>
      <c r="G94" s="7">
        <f t="shared" si="13"/>
        <v>4</v>
      </c>
      <c r="H94" s="2"/>
      <c r="I94" s="11" t="str">
        <f t="shared" si="17"/>
        <v/>
      </c>
      <c r="J94" s="4" t="str">
        <f t="shared" si="18"/>
        <v/>
      </c>
      <c r="K94" s="5"/>
      <c r="L94" s="17"/>
      <c r="M94" s="18"/>
      <c r="N94" s="58" t="str">
        <f t="shared" si="19"/>
        <v/>
      </c>
    </row>
    <row r="95" spans="1:14" ht="12.95">
      <c r="A95" s="10">
        <f t="shared" si="14"/>
        <v>43736</v>
      </c>
      <c r="B95" s="7">
        <f t="shared" si="10"/>
        <v>6</v>
      </c>
      <c r="C95" s="7" t="str">
        <f t="shared" si="11"/>
        <v>Saturday</v>
      </c>
      <c r="D95" s="7" t="str">
        <f t="shared" si="12"/>
        <v>no</v>
      </c>
      <c r="E95" s="7">
        <f t="shared" si="15"/>
        <v>1</v>
      </c>
      <c r="F95" s="7">
        <f t="shared" si="16"/>
        <v>1</v>
      </c>
      <c r="G95" s="7">
        <f t="shared" si="13"/>
        <v>4</v>
      </c>
      <c r="H95" s="2"/>
      <c r="I95" s="11">
        <f t="shared" si="17"/>
        <v>43736</v>
      </c>
      <c r="J95" s="4" t="str">
        <f t="shared" si="18"/>
        <v>Saturday</v>
      </c>
      <c r="K95" s="5"/>
      <c r="L95" s="17"/>
      <c r="M95" s="18"/>
      <c r="N95" s="58" t="str">
        <f t="shared" si="19"/>
        <v/>
      </c>
    </row>
    <row r="96" spans="1:14" ht="12.95">
      <c r="A96" s="10">
        <f t="shared" si="14"/>
        <v>43737</v>
      </c>
      <c r="B96" s="7">
        <f t="shared" si="10"/>
        <v>7</v>
      </c>
      <c r="C96" s="7" t="str">
        <f t="shared" si="11"/>
        <v>Sunday</v>
      </c>
      <c r="D96" s="7" t="str">
        <f t="shared" si="12"/>
        <v>no</v>
      </c>
      <c r="E96" s="7">
        <f t="shared" si="15"/>
        <v>2</v>
      </c>
      <c r="F96" s="7">
        <f t="shared" si="16"/>
        <v>1</v>
      </c>
      <c r="G96" s="7">
        <f t="shared" si="13"/>
        <v>4</v>
      </c>
      <c r="H96" s="2"/>
      <c r="I96" s="11">
        <f t="shared" si="17"/>
        <v>43737</v>
      </c>
      <c r="J96" s="4" t="str">
        <f t="shared" si="18"/>
        <v>Sunday</v>
      </c>
      <c r="K96" s="5" t="str">
        <f>IF(AND(B96&lt;6,F96&lt;3),"am",IF(B96&lt;6,"pm",""))</f>
        <v/>
      </c>
      <c r="L96" s="17"/>
      <c r="M96" s="18"/>
      <c r="N96" s="58" t="str">
        <f t="shared" si="19"/>
        <v/>
      </c>
    </row>
    <row r="97" spans="1:14" ht="12.95">
      <c r="A97" s="10">
        <f t="shared" si="14"/>
        <v>43737</v>
      </c>
      <c r="B97" s="7">
        <f t="shared" si="10"/>
        <v>7</v>
      </c>
      <c r="C97" s="7" t="str">
        <f t="shared" si="11"/>
        <v>Sunday</v>
      </c>
      <c r="D97" s="7" t="str">
        <f t="shared" si="12"/>
        <v>yes</v>
      </c>
      <c r="E97" s="7">
        <f t="shared" si="15"/>
        <v>2</v>
      </c>
      <c r="F97" s="7">
        <f t="shared" si="16"/>
        <v>2</v>
      </c>
      <c r="G97" s="7" t="str">
        <f t="shared" si="13"/>
        <v/>
      </c>
      <c r="H97" s="2"/>
      <c r="I97" s="11" t="str">
        <f t="shared" si="17"/>
        <v/>
      </c>
      <c r="J97" s="4" t="str">
        <f t="shared" si="18"/>
        <v/>
      </c>
      <c r="K97" s="5"/>
      <c r="L97" s="17"/>
      <c r="M97" s="18"/>
      <c r="N97" s="58" t="str">
        <f t="shared" si="19"/>
        <v/>
      </c>
    </row>
    <row r="98" spans="1:14" ht="12.95">
      <c r="A98" s="10">
        <f t="shared" si="14"/>
        <v>43738</v>
      </c>
      <c r="B98" s="7">
        <f t="shared" si="10"/>
        <v>1</v>
      </c>
      <c r="C98" s="7" t="str">
        <f t="shared" si="11"/>
        <v>Monday</v>
      </c>
      <c r="D98" s="7" t="str">
        <f t="shared" si="12"/>
        <v>no</v>
      </c>
      <c r="E98" s="7">
        <f t="shared" si="15"/>
        <v>4</v>
      </c>
      <c r="F98" s="7">
        <f t="shared" si="16"/>
        <v>1</v>
      </c>
      <c r="G98" s="7">
        <f t="shared" si="13"/>
        <v>1</v>
      </c>
      <c r="H98" s="2"/>
      <c r="I98" s="11">
        <f t="shared" si="17"/>
        <v>43738</v>
      </c>
      <c r="J98" s="4" t="str">
        <f t="shared" si="18"/>
        <v>Monday</v>
      </c>
      <c r="K98" s="5" t="str">
        <f>IF(AND(B98&lt;6,F98&lt;3),"am",IF(B98&lt;6,"pm",""))</f>
        <v>am</v>
      </c>
      <c r="L98" s="17"/>
      <c r="M98" s="18"/>
      <c r="N98" s="58" t="str">
        <f t="shared" si="19"/>
        <v/>
      </c>
    </row>
    <row r="99" spans="1:14" ht="12.95">
      <c r="A99" s="10">
        <f t="shared" si="14"/>
        <v>43738</v>
      </c>
      <c r="B99" s="7">
        <f t="shared" si="10"/>
        <v>1</v>
      </c>
      <c r="C99" s="7" t="str">
        <f t="shared" si="11"/>
        <v>Monday</v>
      </c>
      <c r="D99" s="7" t="str">
        <f t="shared" si="12"/>
        <v>no</v>
      </c>
      <c r="E99" s="7">
        <f t="shared" si="15"/>
        <v>4</v>
      </c>
      <c r="F99" s="7">
        <f t="shared" si="16"/>
        <v>2</v>
      </c>
      <c r="G99" s="7">
        <f t="shared" si="13"/>
        <v>2</v>
      </c>
      <c r="H99" s="2"/>
      <c r="I99" s="11" t="str">
        <f t="shared" si="17"/>
        <v/>
      </c>
      <c r="J99" s="4" t="str">
        <f t="shared" si="18"/>
        <v/>
      </c>
      <c r="K99" s="5"/>
      <c r="L99" s="17"/>
      <c r="M99" s="18"/>
      <c r="N99" s="58" t="str">
        <f t="shared" si="19"/>
        <v/>
      </c>
    </row>
    <row r="100" spans="1:14" ht="12.95">
      <c r="A100" s="10">
        <f>IF(F99&lt;E99,A99,A99+1)</f>
        <v>43738</v>
      </c>
      <c r="B100" s="7">
        <f t="shared" si="10"/>
        <v>1</v>
      </c>
      <c r="C100" s="7" t="str">
        <f t="shared" si="11"/>
        <v>Monday</v>
      </c>
      <c r="D100" s="7" t="str">
        <f t="shared" si="12"/>
        <v>no</v>
      </c>
      <c r="E100" s="7">
        <f t="shared" si="15"/>
        <v>4</v>
      </c>
      <c r="F100" s="7">
        <f t="shared" si="16"/>
        <v>3</v>
      </c>
      <c r="G100" s="7">
        <f t="shared" si="13"/>
        <v>3</v>
      </c>
      <c r="H100" s="2"/>
      <c r="I100" s="11" t="str">
        <f t="shared" si="17"/>
        <v/>
      </c>
      <c r="J100" s="4" t="str">
        <f t="shared" si="18"/>
        <v/>
      </c>
      <c r="K100" s="5" t="str">
        <f>IF(AND(B100&lt;6,F100&lt;3),"am",IF(B100&lt;6,"pm",""))</f>
        <v>pm</v>
      </c>
      <c r="L100" s="17"/>
      <c r="M100" s="18"/>
      <c r="N100" s="58" t="str">
        <f t="shared" si="19"/>
        <v/>
      </c>
    </row>
    <row r="101" spans="1:14" ht="12.95">
      <c r="A101" s="10">
        <f>IF(F100&lt;E100,A100,A100+1)</f>
        <v>43738</v>
      </c>
      <c r="B101" s="7">
        <f t="shared" si="10"/>
        <v>1</v>
      </c>
      <c r="C101" s="7" t="str">
        <f t="shared" si="11"/>
        <v>Monday</v>
      </c>
      <c r="D101" s="7" t="str">
        <f t="shared" si="12"/>
        <v>no</v>
      </c>
      <c r="E101" s="7">
        <f t="shared" si="15"/>
        <v>4</v>
      </c>
      <c r="F101" s="7">
        <f t="shared" si="16"/>
        <v>4</v>
      </c>
      <c r="G101" s="7">
        <f t="shared" si="13"/>
        <v>4</v>
      </c>
      <c r="H101" s="2"/>
      <c r="I101" s="11" t="str">
        <f t="shared" si="17"/>
        <v/>
      </c>
      <c r="J101" s="4" t="str">
        <f t="shared" si="18"/>
        <v/>
      </c>
      <c r="K101" s="5"/>
      <c r="L101" s="17"/>
      <c r="M101" s="18"/>
      <c r="N101" s="58" t="str">
        <f t="shared" si="19"/>
        <v/>
      </c>
    </row>
    <row r="102" spans="1:14" ht="12.95">
      <c r="A102" s="10">
        <f>IF(F101&lt;E101,A101,A101+1)</f>
        <v>43739</v>
      </c>
      <c r="B102" s="7">
        <f>WEEKDAY(A102,2)</f>
        <v>2</v>
      </c>
      <c r="C102" s="7" t="str">
        <f>CHOOSE(B102,"Monday","Tuesday","Wednesday","Thursday","Friday","Saturday","Sunday")</f>
        <v>Tuesday</v>
      </c>
      <c r="D102" s="7" t="str">
        <f>IF(AND(B101=7,B102=7),"yes","no")</f>
        <v>no</v>
      </c>
      <c r="E102" s="7">
        <f>IF(B102&lt;6,4,IF(B102=6,1,2))</f>
        <v>4</v>
      </c>
      <c r="F102" s="7">
        <f>IF(F101&lt;E101,F101+1,1)</f>
        <v>1</v>
      </c>
      <c r="G102" s="7">
        <f>IF(D102="yes","",IF(B102&lt;6,F102,IF(OR(B102=6,B102=7),4,"error")))</f>
        <v>1</v>
      </c>
      <c r="I102" s="94">
        <f>IF(F102=1,A102,"")</f>
        <v>43739</v>
      </c>
      <c r="J102" s="98" t="str">
        <f>IF(F102=1,C102,"")</f>
        <v>Tuesday</v>
      </c>
      <c r="K102" s="101" t="str">
        <f>IF(AND(B102&lt;6,F102&lt;3),"am",IF(B102&lt;6,"pm",""))</f>
        <v>am</v>
      </c>
      <c r="L102" s="104"/>
      <c r="M102" s="103"/>
      <c r="N102" s="58" t="str">
        <f t="shared" si="19"/>
        <v/>
      </c>
    </row>
    <row r="103" spans="1:14" ht="12.95">
      <c r="A103" s="10">
        <f>IF(F102&lt;E102,A102,A102+1)</f>
        <v>43739</v>
      </c>
      <c r="B103" s="7">
        <f>WEEKDAY(A103,2)</f>
        <v>2</v>
      </c>
      <c r="C103" s="7" t="str">
        <f>CHOOSE(B103,"Monday","Tuesday","Wednesday","Thursday","Friday","Saturday","Sunday")</f>
        <v>Tuesday</v>
      </c>
      <c r="D103" s="7" t="str">
        <f>IF(AND(B102=7,B103=7),"yes","no")</f>
        <v>no</v>
      </c>
      <c r="E103" s="7">
        <f>IF(B103&lt;6,4,IF(B103=6,1,2))</f>
        <v>4</v>
      </c>
      <c r="F103" s="7">
        <f>IF(F102&lt;E102,F102+1,1)</f>
        <v>2</v>
      </c>
      <c r="G103" s="7">
        <f>IF(D103="yes","",IF(B103&lt;6,F103,IF(OR(B103=6,B103=7),4,"error")))</f>
        <v>2</v>
      </c>
      <c r="I103" s="94" t="str">
        <f>IF(F103=1,A103,"")</f>
        <v/>
      </c>
      <c r="J103" s="98" t="str">
        <f>IF(F103=1,C103,"")</f>
        <v/>
      </c>
      <c r="K103" s="101"/>
      <c r="L103" s="104"/>
      <c r="M103" s="103"/>
      <c r="N103" s="58" t="str">
        <f t="shared" si="19"/>
        <v/>
      </c>
    </row>
    <row r="104" spans="1:14" ht="12.95">
      <c r="A104" s="10">
        <f>IF(F103&lt;E103,A103,A103+1)</f>
        <v>43739</v>
      </c>
      <c r="B104" s="7">
        <f>WEEKDAY(A104,2)</f>
        <v>2</v>
      </c>
      <c r="C104" s="7" t="str">
        <f>CHOOSE(B104,"Monday","Tuesday","Wednesday","Thursday","Friday","Saturday","Sunday")</f>
        <v>Tuesday</v>
      </c>
      <c r="D104" s="7" t="str">
        <f>IF(AND(B103=7,B104=7),"yes","no")</f>
        <v>no</v>
      </c>
      <c r="E104" s="7">
        <f>IF(B104&lt;6,4,IF(B104=6,1,2))</f>
        <v>4</v>
      </c>
      <c r="F104" s="7">
        <f>IF(F103&lt;E103,F103+1,1)</f>
        <v>3</v>
      </c>
      <c r="G104" s="7">
        <f>IF(D104="yes","",IF(B104&lt;6,F104,IF(OR(B104=6,B104=7),4,"error")))</f>
        <v>3</v>
      </c>
      <c r="I104" s="94" t="str">
        <f>IF(F104=1,A104,"")</f>
        <v/>
      </c>
      <c r="J104" s="98" t="str">
        <f>IF(F104=1,C104,"")</f>
        <v/>
      </c>
      <c r="K104" s="101" t="str">
        <f>IF(AND(B104&lt;6,F104&lt;3),"am",IF(B104&lt;6,"pm",""))</f>
        <v>pm</v>
      </c>
      <c r="L104" s="104"/>
      <c r="M104" s="103"/>
      <c r="N104" s="58"/>
    </row>
  </sheetData>
  <mergeCells count="3">
    <mergeCell ref="I1:K1"/>
    <mergeCell ref="I2:J2"/>
    <mergeCell ref="K2:L2"/>
  </mergeCells>
  <conditionalFormatting sqref="I4:I100 I102 I104">
    <cfRule type="expression" dxfId="29" priority="16" stopIfTrue="1">
      <formula>$G4=1</formula>
    </cfRule>
    <cfRule type="expression" dxfId="28" priority="17" stopIfTrue="1">
      <formula>OR($G4=2,$G4=3)</formula>
    </cfRule>
    <cfRule type="expression" dxfId="27" priority="18" stopIfTrue="1">
      <formula>$G4=4</formula>
    </cfRule>
  </conditionalFormatting>
  <conditionalFormatting sqref="J102 J104 J4:J100">
    <cfRule type="expression" dxfId="26" priority="19" stopIfTrue="1">
      <formula>$G4=1</formula>
    </cfRule>
    <cfRule type="expression" dxfId="25" priority="20" stopIfTrue="1">
      <formula>OR($G4=2,$G4=3)</formula>
    </cfRule>
    <cfRule type="expression" dxfId="24" priority="21" stopIfTrue="1">
      <formula>$G4=4</formula>
    </cfRule>
  </conditionalFormatting>
  <conditionalFormatting sqref="K4:K100 K102 K104">
    <cfRule type="expression" dxfId="23" priority="22" stopIfTrue="1">
      <formula>$G4=1</formula>
    </cfRule>
    <cfRule type="expression" dxfId="22" priority="23" stopIfTrue="1">
      <formula>OR($G4=2,$G4=3)</formula>
    </cfRule>
    <cfRule type="expression" dxfId="21" priority="24" stopIfTrue="1">
      <formula>$G4=4</formula>
    </cfRule>
  </conditionalFormatting>
  <conditionalFormatting sqref="L4:L100 L102 L104">
    <cfRule type="expression" dxfId="20" priority="25" stopIfTrue="1">
      <formula>$G4=1</formula>
    </cfRule>
    <cfRule type="expression" dxfId="19" priority="26" stopIfTrue="1">
      <formula>OR($G4=2,$G4=3)</formula>
    </cfRule>
    <cfRule type="expression" dxfId="18" priority="27" stopIfTrue="1">
      <formula>$G4=4</formula>
    </cfRule>
  </conditionalFormatting>
  <conditionalFormatting sqref="M4:M100 M104">
    <cfRule type="expression" dxfId="17" priority="28" stopIfTrue="1">
      <formula>$G4=1</formula>
    </cfRule>
    <cfRule type="expression" dxfId="16" priority="29" stopIfTrue="1">
      <formula>OR($G4=2,$G4=3)</formula>
    </cfRule>
    <cfRule type="expression" dxfId="15" priority="30" stopIfTrue="1">
      <formula>$G4=4</formula>
    </cfRule>
  </conditionalFormatting>
  <conditionalFormatting sqref="I101 I103">
    <cfRule type="expression" dxfId="14" priority="1" stopIfTrue="1">
      <formula>$G101=1</formula>
    </cfRule>
    <cfRule type="expression" dxfId="13" priority="2" stopIfTrue="1">
      <formula>OR($G101=2,$G101=3)</formula>
    </cfRule>
    <cfRule type="expression" dxfId="12" priority="3" stopIfTrue="1">
      <formula>$G101=4</formula>
    </cfRule>
  </conditionalFormatting>
  <conditionalFormatting sqref="J101 J103">
    <cfRule type="expression" dxfId="11" priority="4" stopIfTrue="1">
      <formula>$G101=1</formula>
    </cfRule>
    <cfRule type="expression" dxfId="10" priority="5" stopIfTrue="1">
      <formula>OR($G101=2,$G101=3)</formula>
    </cfRule>
    <cfRule type="expression" dxfId="9" priority="6" stopIfTrue="1">
      <formula>$G101=4</formula>
    </cfRule>
  </conditionalFormatting>
  <conditionalFormatting sqref="K101 K103">
    <cfRule type="expression" dxfId="8" priority="7" stopIfTrue="1">
      <formula>$G101=1</formula>
    </cfRule>
    <cfRule type="expression" dxfId="7" priority="8" stopIfTrue="1">
      <formula>OR($G101=2,$G101=3)</formula>
    </cfRule>
    <cfRule type="expression" dxfId="6" priority="9" stopIfTrue="1">
      <formula>$G101=4</formula>
    </cfRule>
  </conditionalFormatting>
  <conditionalFormatting sqref="L101 L103">
    <cfRule type="expression" dxfId="5" priority="10" stopIfTrue="1">
      <formula>$G101=1</formula>
    </cfRule>
    <cfRule type="expression" dxfId="4" priority="11" stopIfTrue="1">
      <formula>OR($G101=2,$G101=3)</formula>
    </cfRule>
    <cfRule type="expression" dxfId="3" priority="12" stopIfTrue="1">
      <formula>$G101=4</formula>
    </cfRule>
  </conditionalFormatting>
  <conditionalFormatting sqref="M101:M103">
    <cfRule type="expression" dxfId="2" priority="13" stopIfTrue="1">
      <formula>$G101=1</formula>
    </cfRule>
    <cfRule type="expression" dxfId="1" priority="14" stopIfTrue="1">
      <formula>OR($G101=2,$G101=3)</formula>
    </cfRule>
    <cfRule type="expression" dxfId="0" priority="15" stopIfTrue="1">
      <formula>$G101=4</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Name</dc:creator>
  <cp:keywords/>
  <dc:description/>
  <cp:lastModifiedBy>Jack Green</cp:lastModifiedBy>
  <cp:revision/>
  <dcterms:created xsi:type="dcterms:W3CDTF">2003-10-01T02:34:02Z</dcterms:created>
  <dcterms:modified xsi:type="dcterms:W3CDTF">2021-11-08T17:02:18Z</dcterms:modified>
  <cp:category/>
  <cp:contentStatus/>
</cp:coreProperties>
</file>